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8924219C-3303-4431-9983-53B66B951F3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danh sách" sheetId="2" r:id="rId1"/>
  </sheets>
  <definedNames>
    <definedName name="_xlnm._FilterDatabase" localSheetId="0" hidden="1">'danh sách'!$A$4:$P$88</definedName>
    <definedName name="_xlnm.Print_Area" localSheetId="0">'danh sách'!$A$1:$P$88</definedName>
    <definedName name="_xlnm.Print_Titles" localSheetId="0">'danh sách'!$3:$4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8" i="2" l="1"/>
  <c r="K88" i="2" l="1"/>
  <c r="M88" i="2" l="1"/>
  <c r="E88" i="2"/>
  <c r="N87" i="2" l="1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88" i="2" l="1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5" i="2"/>
  <c r="O88" i="2" l="1"/>
</calcChain>
</file>

<file path=xl/sharedStrings.xml><?xml version="1.0" encoding="utf-8"?>
<sst xmlns="http://schemas.openxmlformats.org/spreadsheetml/2006/main" count="389" uniqueCount="152">
  <si>
    <t>STT</t>
  </si>
  <si>
    <t>Tên chủ</t>
  </si>
  <si>
    <t>Địa chỉ thường trú</t>
  </si>
  <si>
    <t>Số thửa</t>
  </si>
  <si>
    <t>Khu phố 5, phường Minh Hưng, tỉnh Đồng Nai</t>
  </si>
  <si>
    <t>ODT+CLN</t>
  </si>
  <si>
    <t>Bà Hoàng Thị Mai</t>
  </si>
  <si>
    <t>4</t>
  </si>
  <si>
    <t>5</t>
  </si>
  <si>
    <t>Bà Lê Thị Ngọc Thu</t>
  </si>
  <si>
    <t>Bà Lý Mỹ Hạnh</t>
  </si>
  <si>
    <t>Phường Tân Uyên, Thành phố Hồ Chí Minh</t>
  </si>
  <si>
    <t>Ông Trần Văn Mạnh</t>
  </si>
  <si>
    <t>Ông Phạm Quốc Vương và bà Nguyễn Thị Thanh</t>
  </si>
  <si>
    <t>Xã Phúc Trạch, tỉnh Hà Tĩnh</t>
  </si>
  <si>
    <t>Hộ ông Thái Hiền Vương và bà Võ Thị Thanh Thủy</t>
  </si>
  <si>
    <t>Hộ ông Nguyễn Văn Công và bà Hồ Thị Là</t>
  </si>
  <si>
    <t>CLN</t>
  </si>
  <si>
    <t>Hộ ông Trần Văn Năng và bà Hồ Thị Liên</t>
  </si>
  <si>
    <t>Ông Võ Tấn Đạt</t>
  </si>
  <si>
    <t>Phường Bình Phước, tỉnh Đồng Nai</t>
  </si>
  <si>
    <t>6</t>
  </si>
  <si>
    <t>Phường Bến Cát, Thành phố Hồ Chí Minh</t>
  </si>
  <si>
    <t>Khu phố 3B, phường Minh Hưng, tỉnh Đồng Nai</t>
  </si>
  <si>
    <t>Ông Lâm Phương Thanh</t>
  </si>
  <si>
    <t>Phường Phước Bình, tỉnh Đồng Nai</t>
  </si>
  <si>
    <t>Ông Hoàng Văn Bảo</t>
  </si>
  <si>
    <t>Phường Tân Khánh, Tp. Hồ Chí Minh</t>
  </si>
  <si>
    <t>Xã Tân Khai, tỉnh Đồng Nai</t>
  </si>
  <si>
    <t>Ông Trần Thăng Long</t>
  </si>
  <si>
    <t>Bà Nguyễn Thị Thắng</t>
  </si>
  <si>
    <t>Khu phố 3, phường Chơn Thành, tỉnh Đồng Nai</t>
  </si>
  <si>
    <t>Tổng</t>
  </si>
  <si>
    <t>Theo GCNQSDĐ</t>
  </si>
  <si>
    <t>Hộ ông Đặng Văn Phú
và bà Lê Thị Lựu</t>
  </si>
  <si>
    <t>Bà Trần Thị Phượng</t>
  </si>
  <si>
    <t>Xã Quỳnh Sơn, tỉnh Nghệ An</t>
  </si>
  <si>
    <t>Bà Trần Thị Tâm</t>
  </si>
  <si>
    <t>Xã Quỳnh Tam, tỉnh Nghệ An</t>
  </si>
  <si>
    <t>Ông Nguyễn Văn Vũ</t>
  </si>
  <si>
    <t>Bà Trần Thị Yêm</t>
  </si>
  <si>
    <t>Bà Nguyễn Thị Hiếu</t>
  </si>
  <si>
    <t>Ông Đinh Trọng Ngọc</t>
  </si>
  <si>
    <t>Bà Nguyễn Thị Nhiều</t>
  </si>
  <si>
    <t>Xã Lộc Ninh, tỉnh Đồng Nai</t>
  </si>
  <si>
    <t>Khu phố 7, phường Minh Hưng, tỉnh Đồng Nai</t>
  </si>
  <si>
    <t>Xã Minh Thạnh, Tp. Hồ Chí Minh</t>
  </si>
  <si>
    <t>xã An Bình, huyện Thuận Thành, Bắc Ninh</t>
  </si>
  <si>
    <t>Bà Trần Thị Thu</t>
  </si>
  <si>
    <t>Bà Nguyễn Thị Kỳ Hoa</t>
  </si>
  <si>
    <t>xóm Toàn Mỹ, xã An Hòa, h. Quỳnh Lưu, Nghệ An</t>
  </si>
  <si>
    <t>Xã Đồng Tâm tỉnh Đồng Nai</t>
  </si>
  <si>
    <t>Ông Võ Xuân Huy</t>
  </si>
  <si>
    <t>Khu phố Minh Long 2, phường Minh Hưng, tỉnh Đồng Nai</t>
  </si>
  <si>
    <t>Khu phố 10,  phường Minh Hưng, tỉnh Đồng Nai</t>
  </si>
  <si>
    <t>Hộ ông Phan Thanh Châu</t>
  </si>
  <si>
    <t>Ông Lê Văn Thiện</t>
  </si>
  <si>
    <t>Ông Trần Cảnh Tuấn</t>
  </si>
  <si>
    <t>Bà Trần Đỗ Thị Hồng Ánh</t>
  </si>
  <si>
    <t>Khu phố Minh Long 1, phường Minh Hưng, tỉnh Đồng Nai</t>
  </si>
  <si>
    <t>Khu phố Minh Long 5, phường Minh Hưng, tỉnh Đồng Nai</t>
  </si>
  <si>
    <t>Bà Ngô Thị Nhung</t>
  </si>
  <si>
    <t>Ông Nguyễn Tấn Tài</t>
  </si>
  <si>
    <t>Ông Nguyễn Võ Dân</t>
  </si>
  <si>
    <t>Bà Lê Thị Minh Nguyệt</t>
  </si>
  <si>
    <t>Hộ ông Trần Văn Mại</t>
  </si>
  <si>
    <t>Khu phố Hiếu Cảm, phường Chơn Thành, tỉnh Đồng Nai</t>
  </si>
  <si>
    <t>TĐ 01-2023</t>
  </si>
  <si>
    <t>Ông Nguyễn Phước Thuận</t>
  </si>
  <si>
    <t>Bà Nguyễn Thị Phượng</t>
  </si>
  <si>
    <t>Bà Lê Thị Hằng</t>
  </si>
  <si>
    <t>Ông Nguyễn Văn Thuấn</t>
  </si>
  <si>
    <t>Bà Bùi Thị Thu Ba</t>
  </si>
  <si>
    <t>Bà Thái Thị Thu Trinh</t>
  </si>
  <si>
    <t>Xã Đức Lập, tỉnh Lâm Đồng</t>
  </si>
  <si>
    <t>Phường Thuận Giao, TP.HCM</t>
  </si>
  <si>
    <t>Phường Phú An, TP.HCM</t>
  </si>
  <si>
    <t>Xã Hoài Ân, tỉnh Gia Lai</t>
  </si>
  <si>
    <t>Xã Long Điền, tỉnh An Giang</t>
  </si>
  <si>
    <t>Khu hố 3B, Minh Hưng, tỉnh Đồng Nai</t>
  </si>
  <si>
    <t>TĐ 10-2023</t>
  </si>
  <si>
    <t>TĐ 05-2023</t>
  </si>
  <si>
    <t>Phường Tây Nam, TP.HCM</t>
  </si>
  <si>
    <t>Ông Nguyễn Viết Hà</t>
  </si>
  <si>
    <t>Hộ ông Bùi Quang Tống</t>
  </si>
  <si>
    <t>Bà Lê Thị Minh Huyền</t>
  </si>
  <si>
    <t>Ông Nguyễn Võ Tràng</t>
  </si>
  <si>
    <t>Bà Võ Thị Kim Loan</t>
  </si>
  <si>
    <t>Ông Nguyễn Đức Khoản và bà Đặng Thị Thủy Tiên</t>
  </si>
  <si>
    <t>Hộ bà Đặng Thị Trúc Linh</t>
  </si>
  <si>
    <t>Hộ ông Hoàng Trọng Tường</t>
  </si>
  <si>
    <t>ĐSD bà Nguyễn Thị Mỹ Hạnh và bà Nguyễn Thị Phượng</t>
  </si>
  <si>
    <t>ĐSD bà Vũ Thị Thành
và ông Trần Nhật Hào</t>
  </si>
  <si>
    <t>Hộ ông Nguyễn Phương Khánh</t>
  </si>
  <si>
    <t>Bà Đặng Thị Thanh Loan</t>
  </si>
  <si>
    <t>Ông Nguyễn Võ Nhân</t>
  </si>
  <si>
    <t>Phường Gia Định Tp. Hồ Chí Minh
Khu phố Minh Long 2, phường Minh Hưng, tỉnh Đồng Nai</t>
  </si>
  <si>
    <t>Xã Đông Tiền Hải, tỉnh Hưng Yên
Khu phố Minh Long 2, phường Minh Hưng, tỉnh Đồng Nai</t>
  </si>
  <si>
    <t>Phường An Phú, TPHCM
Xã Đức Lập, tỉnh Lâm Đồng</t>
  </si>
  <si>
    <t>Xã Đức An, tỉnh Lâm Đồng
Xã Nhơn Hoà, tỉnh Tây Ninh</t>
  </si>
  <si>
    <t>Xã Xuân Tín, tỉnh Thanh Hóa
Xã Bảo Lâm 3, tỉnh Lâm Đồng</t>
  </si>
  <si>
    <t>Ông Hoàng Văn Khải
và bà Lê Thị Phượng</t>
  </si>
  <si>
    <t>Ông Lê Minh Nhơn
và ông Tạ Băng Hồ</t>
  </si>
  <si>
    <t>Ông Nguyễn Văn Sanh
và vợ Nguyễn Thị Nga</t>
  </si>
  <si>
    <t>Ông Trần Thanh Phong
và bà Võ Thị Yến Nhi</t>
  </si>
  <si>
    <t>Ông Nguyễn Phong Phú
và bà Nguyễn Thị Xinh</t>
  </si>
  <si>
    <t>Ông Khúc Trần An
và bà Nguyễn Thị Son</t>
  </si>
  <si>
    <t>Ông Nguyễn Minh Trực
và bà Phạm Lê Thùy</t>
  </si>
  <si>
    <t>Ông Trần Văn Vàng
và bà Trần Thị Thảo</t>
  </si>
  <si>
    <t>Phường An Phú, TP. HCM</t>
  </si>
  <si>
    <t>Ông Ngô Mạnh Hùng</t>
  </si>
  <si>
    <t>Phường Tân Đông Hiệp, Thành phố Hồ Chí Minh
Xã Định Hoà, tỉnh Thanh Hóa</t>
  </si>
  <si>
    <t>Khu phố Minh Thành 1, phường Chơn Thành, tỉnh Đồng Nai
Phường Phố Hiến, tỉnh Hưng Yên</t>
  </si>
  <si>
    <t>Phường Thới An, Tp. HCM</t>
  </si>
  <si>
    <t>Tổng dt
thu hồi</t>
  </si>
  <si>
    <r>
      <t xml:space="preserve">Đất thu hồi
</t>
    </r>
    <r>
      <rPr>
        <i/>
        <sz val="11"/>
        <rFont val="Times New Roman"/>
        <family val="1"/>
      </rPr>
      <t>(m²)</t>
    </r>
  </si>
  <si>
    <t>Đất NN
thu hồi</t>
  </si>
  <si>
    <t>Bà Nguyễn Thị Thanh Nga</t>
  </si>
  <si>
    <t>Phường Phú Lợi, Thành phố Hồ Chí Minh</t>
  </si>
  <si>
    <t>Địa chỉ
thửa đất</t>
  </si>
  <si>
    <r>
      <t xml:space="preserve">Tổng diện tích đất
</t>
    </r>
    <r>
      <rPr>
        <i/>
        <sz val="11"/>
        <color theme="1"/>
        <rFont val="Times New Roman"/>
        <family val="1"/>
      </rPr>
      <t>(m²)</t>
    </r>
  </si>
  <si>
    <t>Loại đất thu hồi</t>
  </si>
  <si>
    <t>Đất ở
thu hồi</t>
  </si>
  <si>
    <t>Ông Lê Sinh Mạnh và bà Nguyễn Thị Tuyết ĐSD
với bà Lê Thị Duyên</t>
  </si>
  <si>
    <t>Ông Hồ Văn Nhường
và bà Trần Thị Như</t>
  </si>
  <si>
    <t>Ông Hồ Văn Đạt
và bà Nguyễn Thị Hiền</t>
  </si>
  <si>
    <t>Ông Trần Văn Trung
và bà Lê Thị Hương</t>
  </si>
  <si>
    <t>ĐSD ông Đinh Văn Tiến
và ông Đỗ Như Mạnh</t>
  </si>
  <si>
    <t>Ông Lê Khắc Tùng
và bà Nguyễn Thị Hiếu</t>
  </si>
  <si>
    <t>Ông Nguyễn Văn Cần
và bà Cao Thị Thoa</t>
  </si>
  <si>
    <t>Ông Hồ Hữu Hải
và bà Nguyễn Thị Tâm</t>
  </si>
  <si>
    <t>Ông Phạm Văn Đỉnh
và bà Võ Thị Luối</t>
  </si>
  <si>
    <t>Ông Ngô Quang Trung
và bà Nguyễn Thị Thúy</t>
  </si>
  <si>
    <t>Ông Nguyễn Văn Tường
và bà Nguyễn Thị Dung</t>
  </si>
  <si>
    <t>Ông Trần Hưng
và bà Trần Thị Bích Hường</t>
  </si>
  <si>
    <t>Ông Nguyễn Văn Tuyến
và bà Hồ Thị Tính</t>
  </si>
  <si>
    <t>Ông Phạm Ngọc Hùng
và bà Phạm Thị Minh Thúy</t>
  </si>
  <si>
    <t>Ông Nguyễn Văn Trọng
và vợ là bà Ngô Thị Mỹ Kiều</t>
  </si>
  <si>
    <t>Xã Lý Quốc, tỉnh Cao Bằng
Khu phố Minh Thành 5, phường Chơn Thành, tỉnh Đồng Nai</t>
  </si>
  <si>
    <r>
      <t xml:space="preserve">Diện tích còn lại
</t>
    </r>
    <r>
      <rPr>
        <i/>
        <sz val="11"/>
        <rFont val="Times New Roman"/>
        <family val="1"/>
      </rPr>
      <t>(m²)</t>
    </r>
  </si>
  <si>
    <t>Khu phố
Minh Long 2, phường Minh Hưng, tỉnh Đồng Nai</t>
  </si>
  <si>
    <t>Theo BDDC 2024</t>
  </si>
  <si>
    <t>Theo BĐ dự án</t>
  </si>
  <si>
    <t>DANH SÁCH BAN HÀNH THÔNG BÁO THU HỒI ĐẤT ĐỂ THỰC HIỆN DỰ ÁN
XÂY DỰNG ĐƯỜNG GIAO THÔNG PHÍA TÂY QUỐC LỘ 13 KẾT NỐI CHƠN THÀNH - HOA LƯ TẠI PHƯỜNG MINH HƯNG</t>
  </si>
  <si>
    <t>Số tờ</t>
  </si>
  <si>
    <t>đo gộp vô thửa 103</t>
  </si>
  <si>
    <t>tách thành thửa 57,43</t>
  </si>
  <si>
    <t>đo gộp vào thửa 44</t>
  </si>
  <si>
    <t>TĐ 01-2025</t>
  </si>
  <si>
    <t>Mảnh trích đo</t>
  </si>
  <si>
    <t>TĐ 02-2025</t>
  </si>
  <si>
    <t>đo gộp vô thửa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</si>
</sst>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8"/>
      <name val="Arial"/>
      <family val="2"/>
      <scheme val="minor"/>
    </font>
    <font>
      <sz val="10"/>
      <name val="VNI-Times"/>
      <family val="2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7">
    <xf numFmtId="0" fontId="0" fillId="0" borderId="0"/>
    <xf numFmtId="0" fontId="4" fillId="0" borderId="0"/>
    <xf numFmtId="0" fontId="6" fillId="0" borderId="0"/>
    <xf numFmtId="0" fontId="1" fillId="0" borderId="0"/>
    <xf numFmtId="0" fontId="10" fillId="0" borderId="0"/>
    <xf numFmtId="0" fontId="4" fillId="0" borderId="0"/>
    <xf numFmtId="0" fontId="4" fillId="0" borderId="0"/>
  </cellStyleXfs>
  <cellXfs count="57">
    <xf numFmtId="0" fontId="0" fillId="0" borderId="0" xfId="0"/>
    <xf numFmtId="164" fontId="0" fillId="0" borderId="0" xfId="0" applyNumberFormat="1"/>
    <xf numFmtId="0" fontId="3" fillId="0" borderId="2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1" fontId="7" fillId="0" borderId="2" xfId="2" applyNumberFormat="1" applyFont="1" applyBorder="1" applyAlignment="1">
      <alignment horizontal="center" vertical="center" wrapText="1"/>
    </xf>
    <xf numFmtId="0" fontId="0" fillId="0" borderId="2" xfId="0" applyBorder="1"/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164" fontId="7" fillId="0" borderId="2" xfId="2" applyNumberFormat="1" applyFont="1" applyBorder="1" applyAlignment="1">
      <alignment horizontal="left" vertical="center" wrapText="1"/>
    </xf>
    <xf numFmtId="165" fontId="7" fillId="0" borderId="2" xfId="2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center" vertical="center" wrapText="1"/>
    </xf>
    <xf numFmtId="1" fontId="7" fillId="2" borderId="2" xfId="2" applyNumberFormat="1" applyFont="1" applyFill="1" applyBorder="1" applyAlignment="1">
      <alignment horizontal="center" vertical="center" wrapText="1"/>
    </xf>
    <xf numFmtId="165" fontId="7" fillId="2" borderId="2" xfId="2" applyNumberFormat="1" applyFont="1" applyFill="1" applyBorder="1" applyAlignment="1">
      <alignment horizontal="center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0" fontId="7" fillId="2" borderId="2" xfId="2" applyFont="1" applyFill="1" applyBorder="1" applyAlignment="1">
      <alignment horizontal="left" vertical="center" wrapText="1"/>
    </xf>
    <xf numFmtId="1" fontId="7" fillId="0" borderId="2" xfId="2" applyNumberFormat="1" applyFont="1" applyBorder="1" applyAlignment="1">
      <alignment horizontal="center" vertical="center"/>
    </xf>
    <xf numFmtId="165" fontId="7" fillId="0" borderId="2" xfId="2" applyNumberFormat="1" applyFont="1" applyBorder="1" applyAlignment="1">
      <alignment horizontal="center" vertical="center"/>
    </xf>
    <xf numFmtId="164" fontId="7" fillId="2" borderId="2" xfId="2" applyNumberFormat="1" applyFont="1" applyFill="1" applyBorder="1" applyAlignment="1">
      <alignment horizontal="left" vertical="center" wrapText="1"/>
    </xf>
    <xf numFmtId="1" fontId="7" fillId="2" borderId="2" xfId="2" applyNumberFormat="1" applyFont="1" applyFill="1" applyBorder="1" applyAlignment="1">
      <alignment horizontal="center" vertical="center"/>
    </xf>
    <xf numFmtId="165" fontId="7" fillId="2" borderId="2" xfId="2" applyNumberFormat="1" applyFont="1" applyFill="1" applyBorder="1" applyAlignment="1">
      <alignment horizontal="center" vertical="center"/>
    </xf>
    <xf numFmtId="164" fontId="7" fillId="2" borderId="2" xfId="2" applyNumberFormat="1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165" fontId="7" fillId="0" borderId="2" xfId="2" applyNumberFormat="1" applyFont="1" applyFill="1" applyBorder="1" applyAlignment="1">
      <alignment horizontal="center" vertical="center" wrapText="1"/>
    </xf>
    <xf numFmtId="165" fontId="7" fillId="0" borderId="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/>
    <xf numFmtId="164" fontId="3" fillId="0" borderId="1" xfId="0" applyNumberFormat="1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5" fontId="13" fillId="2" borderId="2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2 3 2" xfId="6" xr:uid="{00000000-0005-0000-0000-000003000000}"/>
    <cellStyle name="Normal 3" xfId="3" xr:uid="{00000000-0005-0000-0000-000004000000}"/>
    <cellStyle name="Normal 3 3" xfId="5" xr:uid="{00000000-0005-0000-0000-000005000000}"/>
    <cellStyle name="Normal 4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486336</xdr:colOff>
      <xdr:row>0</xdr:row>
      <xdr:rowOff>0</xdr:rowOff>
    </xdr:from>
    <xdr:to>
      <xdr:col>24</xdr:col>
      <xdr:colOff>134471</xdr:colOff>
      <xdr:row>0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6779689" y="705971"/>
          <a:ext cx="203498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8"/>
  <sheetViews>
    <sheetView tabSelected="1" zoomScale="85" zoomScaleNormal="85" workbookViewId="0">
      <selection activeCell="S8" sqref="S8"/>
    </sheetView>
  </sheetViews>
  <sheetFormatPr defaultRowHeight="14.25" x14ac:dyDescent="0.2"/>
  <cols>
    <col min="1" max="1" width="4.25" customWidth="1"/>
    <col min="2" max="2" width="25.875" customWidth="1"/>
    <col min="3" max="3" width="23.875" customWidth="1"/>
    <col min="4" max="4" width="25.125" customWidth="1"/>
    <col min="5" max="5" width="6.125" customWidth="1"/>
    <col min="6" max="6" width="7" customWidth="1"/>
    <col min="7" max="7" width="9" customWidth="1"/>
    <col min="8" max="8" width="7.125" customWidth="1"/>
    <col min="9" max="9" width="7.25" customWidth="1"/>
    <col min="10" max="10" width="8.75" customWidth="1"/>
    <col min="11" max="11" width="12.625" style="1" customWidth="1"/>
    <col min="12" max="12" width="12" customWidth="1"/>
    <col min="13" max="14" width="10.25" customWidth="1"/>
    <col min="15" max="15" width="12" customWidth="1"/>
    <col min="16" max="16" width="11" customWidth="1"/>
    <col min="17" max="17" width="14.75" customWidth="1"/>
    <col min="18" max="19" width="13.625" customWidth="1"/>
    <col min="20" max="20" width="11.625" customWidth="1"/>
    <col min="21" max="21" width="12" customWidth="1"/>
    <col min="22" max="22" width="12.25" customWidth="1"/>
    <col min="23" max="23" width="12.125" customWidth="1"/>
    <col min="24" max="24" width="13.75" customWidth="1"/>
    <col min="25" max="26" width="11.25" customWidth="1"/>
    <col min="27" max="27" width="10.875" customWidth="1"/>
    <col min="28" max="28" width="7.625" customWidth="1"/>
  </cols>
  <sheetData>
    <row r="1" spans="1:28" ht="60.75" customHeight="1" x14ac:dyDescent="0.3">
      <c r="A1" s="43" t="s">
        <v>143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28" ht="14.25" customHeight="1" x14ac:dyDescent="0.2"/>
    <row r="3" spans="1:28" ht="39.75" customHeight="1" x14ac:dyDescent="0.2">
      <c r="A3" s="48" t="s">
        <v>0</v>
      </c>
      <c r="B3" s="50" t="s">
        <v>1</v>
      </c>
      <c r="C3" s="50" t="s">
        <v>119</v>
      </c>
      <c r="D3" s="50" t="s">
        <v>2</v>
      </c>
      <c r="E3" s="51" t="s">
        <v>33</v>
      </c>
      <c r="F3" s="51"/>
      <c r="G3" s="55" t="s">
        <v>141</v>
      </c>
      <c r="H3" s="56"/>
      <c r="I3" s="52" t="s">
        <v>142</v>
      </c>
      <c r="J3" s="53"/>
      <c r="K3" s="50" t="s">
        <v>120</v>
      </c>
      <c r="L3" s="54" t="s">
        <v>115</v>
      </c>
      <c r="M3" s="54"/>
      <c r="N3" s="54"/>
      <c r="O3" s="47" t="s">
        <v>139</v>
      </c>
      <c r="P3" s="41" t="s">
        <v>121</v>
      </c>
    </row>
    <row r="4" spans="1:28" ht="43.5" customHeight="1" x14ac:dyDescent="0.2">
      <c r="A4" s="49"/>
      <c r="B4" s="50"/>
      <c r="C4" s="50"/>
      <c r="D4" s="50"/>
      <c r="E4" s="2" t="s">
        <v>3</v>
      </c>
      <c r="F4" s="2" t="s">
        <v>144</v>
      </c>
      <c r="G4" s="38" t="s">
        <v>3</v>
      </c>
      <c r="H4" s="38" t="s">
        <v>144</v>
      </c>
      <c r="I4" s="38" t="s">
        <v>3</v>
      </c>
      <c r="J4" s="39" t="s">
        <v>149</v>
      </c>
      <c r="K4" s="50"/>
      <c r="L4" s="35" t="s">
        <v>114</v>
      </c>
      <c r="M4" s="35" t="s">
        <v>122</v>
      </c>
      <c r="N4" s="35" t="s">
        <v>116</v>
      </c>
      <c r="O4" s="47"/>
      <c r="P4" s="42"/>
    </row>
    <row r="5" spans="1:28" ht="48.75" customHeight="1" x14ac:dyDescent="0.2">
      <c r="A5" s="3">
        <v>1</v>
      </c>
      <c r="B5" s="4" t="s">
        <v>34</v>
      </c>
      <c r="C5" s="6" t="s">
        <v>4</v>
      </c>
      <c r="D5" s="6" t="s">
        <v>4</v>
      </c>
      <c r="E5" s="7">
        <v>39</v>
      </c>
      <c r="F5" s="7">
        <v>20</v>
      </c>
      <c r="G5" s="7">
        <v>39</v>
      </c>
      <c r="H5" s="7">
        <v>20</v>
      </c>
      <c r="I5" s="8">
        <v>5</v>
      </c>
      <c r="J5" s="8">
        <v>3</v>
      </c>
      <c r="K5" s="15">
        <v>16958.3</v>
      </c>
      <c r="L5" s="15">
        <v>5023.8999999999996</v>
      </c>
      <c r="M5" s="36">
        <v>100</v>
      </c>
      <c r="N5" s="15">
        <f t="shared" ref="N5:N36" si="0">L5-M5</f>
        <v>4923.8999999999996</v>
      </c>
      <c r="O5" s="15">
        <f t="shared" ref="O5:O36" si="1">K5-L5</f>
        <v>11934.4</v>
      </c>
      <c r="P5" s="7" t="s">
        <v>5</v>
      </c>
    </row>
    <row r="6" spans="1:28" ht="48.75" customHeight="1" x14ac:dyDescent="0.2">
      <c r="A6" s="3">
        <v>2</v>
      </c>
      <c r="B6" s="16" t="s">
        <v>6</v>
      </c>
      <c r="C6" s="6" t="s">
        <v>4</v>
      </c>
      <c r="D6" s="6" t="s">
        <v>4</v>
      </c>
      <c r="E6" s="3">
        <v>11</v>
      </c>
      <c r="F6" s="3">
        <v>21</v>
      </c>
      <c r="G6" s="3">
        <v>11</v>
      </c>
      <c r="H6" s="3">
        <v>21</v>
      </c>
      <c r="I6" s="3">
        <v>2</v>
      </c>
      <c r="J6" s="10" t="s">
        <v>7</v>
      </c>
      <c r="K6" s="15">
        <v>12504.7</v>
      </c>
      <c r="L6" s="15">
        <v>2974.9</v>
      </c>
      <c r="M6" s="36">
        <v>50</v>
      </c>
      <c r="N6" s="15">
        <f t="shared" si="0"/>
        <v>2924.9</v>
      </c>
      <c r="O6" s="15">
        <f t="shared" si="1"/>
        <v>9529.8000000000011</v>
      </c>
      <c r="P6" s="7" t="s">
        <v>5</v>
      </c>
    </row>
    <row r="7" spans="1:28" ht="48.75" customHeight="1" x14ac:dyDescent="0.2">
      <c r="A7" s="3">
        <v>3</v>
      </c>
      <c r="B7" s="16" t="s">
        <v>9</v>
      </c>
      <c r="C7" s="6" t="s">
        <v>4</v>
      </c>
      <c r="D7" s="6" t="s">
        <v>4</v>
      </c>
      <c r="E7" s="3">
        <v>309</v>
      </c>
      <c r="F7" s="3">
        <v>16</v>
      </c>
      <c r="G7" s="3">
        <v>309</v>
      </c>
      <c r="H7" s="3">
        <v>16</v>
      </c>
      <c r="I7" s="3">
        <v>3</v>
      </c>
      <c r="J7" s="10" t="s">
        <v>8</v>
      </c>
      <c r="K7" s="15">
        <v>506.7</v>
      </c>
      <c r="L7" s="15">
        <v>506.7</v>
      </c>
      <c r="M7" s="36">
        <v>100</v>
      </c>
      <c r="N7" s="15">
        <f t="shared" si="0"/>
        <v>406.7</v>
      </c>
      <c r="O7" s="15">
        <f t="shared" si="1"/>
        <v>0</v>
      </c>
      <c r="P7" s="7" t="s">
        <v>5</v>
      </c>
    </row>
    <row r="8" spans="1:28" ht="48.75" customHeight="1" x14ac:dyDescent="0.2">
      <c r="A8" s="3">
        <v>4</v>
      </c>
      <c r="B8" s="17" t="s">
        <v>10</v>
      </c>
      <c r="C8" s="6" t="s">
        <v>4</v>
      </c>
      <c r="D8" s="5" t="s">
        <v>11</v>
      </c>
      <c r="E8" s="3">
        <v>307</v>
      </c>
      <c r="F8" s="3">
        <v>16</v>
      </c>
      <c r="G8" s="3">
        <v>307</v>
      </c>
      <c r="H8" s="3">
        <v>16</v>
      </c>
      <c r="I8" s="3">
        <v>5</v>
      </c>
      <c r="J8" s="3">
        <v>5</v>
      </c>
      <c r="K8" s="15">
        <v>505.3</v>
      </c>
      <c r="L8" s="15">
        <v>505.3</v>
      </c>
      <c r="M8" s="36">
        <v>100</v>
      </c>
      <c r="N8" s="15">
        <f t="shared" si="0"/>
        <v>405.3</v>
      </c>
      <c r="O8" s="15">
        <f t="shared" si="1"/>
        <v>0</v>
      </c>
      <c r="P8" s="11" t="s">
        <v>5</v>
      </c>
    </row>
    <row r="9" spans="1:28" ht="48.75" customHeight="1" x14ac:dyDescent="0.2">
      <c r="A9" s="3">
        <v>5</v>
      </c>
      <c r="B9" s="17" t="s">
        <v>12</v>
      </c>
      <c r="C9" s="6" t="s">
        <v>4</v>
      </c>
      <c r="D9" s="6" t="s">
        <v>4</v>
      </c>
      <c r="E9" s="3">
        <v>306</v>
      </c>
      <c r="F9" s="3">
        <v>16</v>
      </c>
      <c r="G9" s="3">
        <v>306</v>
      </c>
      <c r="H9" s="3">
        <v>16</v>
      </c>
      <c r="I9" s="3">
        <v>6</v>
      </c>
      <c r="J9" s="10" t="s">
        <v>8</v>
      </c>
      <c r="K9" s="15">
        <v>504.1</v>
      </c>
      <c r="L9" s="15">
        <v>504.1</v>
      </c>
      <c r="M9" s="36">
        <v>100</v>
      </c>
      <c r="N9" s="15">
        <f t="shared" si="0"/>
        <v>404.1</v>
      </c>
      <c r="O9" s="15">
        <f t="shared" si="1"/>
        <v>0</v>
      </c>
      <c r="P9" s="11" t="s">
        <v>5</v>
      </c>
    </row>
    <row r="10" spans="1:28" ht="48.75" customHeight="1" x14ac:dyDescent="0.2">
      <c r="A10" s="3">
        <v>6</v>
      </c>
      <c r="B10" s="32" t="s">
        <v>92</v>
      </c>
      <c r="C10" s="6" t="s">
        <v>4</v>
      </c>
      <c r="D10" s="6" t="s">
        <v>4</v>
      </c>
      <c r="E10" s="3">
        <v>350</v>
      </c>
      <c r="F10" s="3">
        <v>16</v>
      </c>
      <c r="G10" s="3">
        <v>350</v>
      </c>
      <c r="H10" s="3">
        <v>16</v>
      </c>
      <c r="I10" s="3">
        <v>7</v>
      </c>
      <c r="J10" s="10" t="s">
        <v>8</v>
      </c>
      <c r="K10" s="15">
        <v>251.7</v>
      </c>
      <c r="L10" s="15">
        <v>251.7</v>
      </c>
      <c r="M10" s="36">
        <v>100</v>
      </c>
      <c r="N10" s="15">
        <f t="shared" si="0"/>
        <v>151.69999999999999</v>
      </c>
      <c r="O10" s="15">
        <f t="shared" si="1"/>
        <v>0</v>
      </c>
      <c r="P10" s="11" t="s">
        <v>5</v>
      </c>
    </row>
    <row r="11" spans="1:28" ht="44.25" customHeight="1" x14ac:dyDescent="0.2">
      <c r="A11" s="3">
        <v>7</v>
      </c>
      <c r="B11" s="4" t="s">
        <v>13</v>
      </c>
      <c r="C11" s="6" t="s">
        <v>4</v>
      </c>
      <c r="D11" s="6" t="s">
        <v>14</v>
      </c>
      <c r="E11" s="3">
        <v>276</v>
      </c>
      <c r="F11" s="3">
        <v>16</v>
      </c>
      <c r="G11" s="3">
        <v>276</v>
      </c>
      <c r="H11" s="3">
        <v>16</v>
      </c>
      <c r="I11" s="3">
        <v>8</v>
      </c>
      <c r="J11" s="10" t="s">
        <v>8</v>
      </c>
      <c r="K11" s="15">
        <v>301.3</v>
      </c>
      <c r="L11" s="15">
        <v>81.5</v>
      </c>
      <c r="M11" s="36">
        <v>0</v>
      </c>
      <c r="N11" s="15">
        <f t="shared" si="0"/>
        <v>81.5</v>
      </c>
      <c r="O11" s="15">
        <f t="shared" si="1"/>
        <v>219.8</v>
      </c>
      <c r="P11" s="11" t="s">
        <v>5</v>
      </c>
    </row>
    <row r="12" spans="1:28" ht="48.6" customHeight="1" x14ac:dyDescent="0.2">
      <c r="A12" s="3">
        <v>8</v>
      </c>
      <c r="B12" s="4" t="s">
        <v>15</v>
      </c>
      <c r="C12" s="6" t="s">
        <v>4</v>
      </c>
      <c r="D12" s="6" t="s">
        <v>4</v>
      </c>
      <c r="E12" s="3">
        <v>9</v>
      </c>
      <c r="F12" s="3">
        <v>15</v>
      </c>
      <c r="G12" s="3">
        <v>9</v>
      </c>
      <c r="H12" s="3">
        <v>15</v>
      </c>
      <c r="I12" s="3">
        <v>10</v>
      </c>
      <c r="J12" s="10" t="s">
        <v>8</v>
      </c>
      <c r="K12" s="15">
        <v>2812.7</v>
      </c>
      <c r="L12" s="15">
        <v>2318.4</v>
      </c>
      <c r="M12" s="36">
        <v>100</v>
      </c>
      <c r="N12" s="15">
        <f t="shared" si="0"/>
        <v>2218.4</v>
      </c>
      <c r="O12" s="15">
        <f t="shared" si="1"/>
        <v>494.29999999999973</v>
      </c>
      <c r="P12" s="11" t="s">
        <v>5</v>
      </c>
    </row>
    <row r="13" spans="1:28" ht="48.6" customHeight="1" x14ac:dyDescent="0.2">
      <c r="A13" s="3">
        <v>9</v>
      </c>
      <c r="B13" s="4" t="s">
        <v>16</v>
      </c>
      <c r="C13" s="6" t="s">
        <v>4</v>
      </c>
      <c r="D13" s="6" t="s">
        <v>4</v>
      </c>
      <c r="E13" s="3">
        <v>18</v>
      </c>
      <c r="F13" s="3">
        <v>15</v>
      </c>
      <c r="G13" s="3">
        <v>18</v>
      </c>
      <c r="H13" s="3">
        <v>15</v>
      </c>
      <c r="I13" s="3">
        <v>17</v>
      </c>
      <c r="J13" s="10" t="s">
        <v>148</v>
      </c>
      <c r="K13" s="15">
        <v>10627.4</v>
      </c>
      <c r="L13" s="15">
        <v>3358.4</v>
      </c>
      <c r="M13" s="36">
        <v>0</v>
      </c>
      <c r="N13" s="15">
        <f t="shared" si="0"/>
        <v>3358.4</v>
      </c>
      <c r="O13" s="15">
        <f t="shared" si="1"/>
        <v>7269</v>
      </c>
      <c r="P13" s="11" t="s">
        <v>17</v>
      </c>
    </row>
    <row r="14" spans="1:28" ht="48.6" customHeight="1" x14ac:dyDescent="0.2">
      <c r="A14" s="3">
        <v>10</v>
      </c>
      <c r="B14" s="4" t="s">
        <v>18</v>
      </c>
      <c r="C14" s="6" t="s">
        <v>4</v>
      </c>
      <c r="D14" s="6" t="s">
        <v>4</v>
      </c>
      <c r="E14" s="3">
        <v>75</v>
      </c>
      <c r="F14" s="3">
        <v>16</v>
      </c>
      <c r="G14" s="3">
        <v>75</v>
      </c>
      <c r="H14" s="3">
        <v>16</v>
      </c>
      <c r="I14" s="3">
        <v>18</v>
      </c>
      <c r="J14" s="10" t="s">
        <v>148</v>
      </c>
      <c r="K14" s="15">
        <v>5230.3999999999996</v>
      </c>
      <c r="L14" s="15">
        <v>3443.4</v>
      </c>
      <c r="M14" s="36">
        <v>0</v>
      </c>
      <c r="N14" s="15">
        <f t="shared" si="0"/>
        <v>3443.4</v>
      </c>
      <c r="O14" s="15">
        <f t="shared" si="1"/>
        <v>1786.9999999999995</v>
      </c>
      <c r="P14" s="11" t="s">
        <v>17</v>
      </c>
    </row>
    <row r="15" spans="1:28" ht="44.25" customHeight="1" x14ac:dyDescent="0.2">
      <c r="A15" s="3">
        <v>11</v>
      </c>
      <c r="B15" s="16" t="s">
        <v>6</v>
      </c>
      <c r="C15" s="6" t="s">
        <v>4</v>
      </c>
      <c r="D15" s="6" t="s">
        <v>4</v>
      </c>
      <c r="E15" s="3">
        <v>22</v>
      </c>
      <c r="F15" s="3">
        <v>15</v>
      </c>
      <c r="G15" s="3">
        <v>22</v>
      </c>
      <c r="H15" s="3">
        <v>15</v>
      </c>
      <c r="I15" s="3">
        <v>19</v>
      </c>
      <c r="J15" s="10" t="s">
        <v>8</v>
      </c>
      <c r="K15" s="15">
        <v>3686.3</v>
      </c>
      <c r="L15" s="15">
        <v>1496.5</v>
      </c>
      <c r="M15" s="36">
        <v>0</v>
      </c>
      <c r="N15" s="15">
        <f t="shared" si="0"/>
        <v>1496.5</v>
      </c>
      <c r="O15" s="15">
        <f t="shared" si="1"/>
        <v>2189.8000000000002</v>
      </c>
      <c r="P15" s="11" t="s">
        <v>17</v>
      </c>
    </row>
    <row r="16" spans="1:28" ht="65.25" customHeight="1" x14ac:dyDescent="0.2">
      <c r="A16" s="3">
        <v>12</v>
      </c>
      <c r="B16" s="12" t="s">
        <v>123</v>
      </c>
      <c r="C16" s="6" t="s">
        <v>4</v>
      </c>
      <c r="D16" s="7" t="s">
        <v>111</v>
      </c>
      <c r="E16" s="3">
        <v>349</v>
      </c>
      <c r="F16" s="3">
        <v>16</v>
      </c>
      <c r="G16" s="3">
        <v>349</v>
      </c>
      <c r="H16" s="3">
        <v>16</v>
      </c>
      <c r="I16" s="3">
        <v>21</v>
      </c>
      <c r="J16" s="10" t="s">
        <v>8</v>
      </c>
      <c r="K16" s="15">
        <v>452.7</v>
      </c>
      <c r="L16" s="15">
        <v>452.7</v>
      </c>
      <c r="M16" s="36">
        <v>100</v>
      </c>
      <c r="N16" s="15">
        <f t="shared" si="0"/>
        <v>352.7</v>
      </c>
      <c r="O16" s="15">
        <f t="shared" si="1"/>
        <v>0</v>
      </c>
      <c r="P16" s="11" t="s">
        <v>5</v>
      </c>
    </row>
    <row r="17" spans="1:16" ht="47.25" customHeight="1" x14ac:dyDescent="0.2">
      <c r="A17" s="3">
        <v>13</v>
      </c>
      <c r="B17" s="17" t="s">
        <v>19</v>
      </c>
      <c r="C17" s="6" t="s">
        <v>4</v>
      </c>
      <c r="D17" s="6" t="s">
        <v>20</v>
      </c>
      <c r="E17" s="3">
        <v>1177</v>
      </c>
      <c r="F17" s="3">
        <v>5</v>
      </c>
      <c r="G17" s="3">
        <v>1177</v>
      </c>
      <c r="H17" s="3">
        <v>5</v>
      </c>
      <c r="I17" s="3">
        <v>2</v>
      </c>
      <c r="J17" s="10" t="s">
        <v>21</v>
      </c>
      <c r="K17" s="15">
        <v>752.5</v>
      </c>
      <c r="L17" s="15">
        <v>423.2</v>
      </c>
      <c r="M17" s="36">
        <v>0</v>
      </c>
      <c r="N17" s="15">
        <f t="shared" si="0"/>
        <v>423.2</v>
      </c>
      <c r="O17" s="15">
        <f t="shared" si="1"/>
        <v>329.3</v>
      </c>
      <c r="P17" s="11" t="s">
        <v>17</v>
      </c>
    </row>
    <row r="18" spans="1:16" ht="47.25" customHeight="1" x14ac:dyDescent="0.2">
      <c r="A18" s="3">
        <v>14</v>
      </c>
      <c r="B18" s="4" t="s">
        <v>124</v>
      </c>
      <c r="C18" s="6" t="s">
        <v>4</v>
      </c>
      <c r="D18" s="6" t="s">
        <v>4</v>
      </c>
      <c r="E18" s="3">
        <v>1180</v>
      </c>
      <c r="F18" s="3">
        <v>5</v>
      </c>
      <c r="G18" s="3">
        <v>1180</v>
      </c>
      <c r="H18" s="3">
        <v>5</v>
      </c>
      <c r="I18" s="3">
        <v>5</v>
      </c>
      <c r="J18" s="10" t="s">
        <v>21</v>
      </c>
      <c r="K18" s="15">
        <v>18320.7</v>
      </c>
      <c r="L18" s="15">
        <v>3129.4</v>
      </c>
      <c r="M18" s="36">
        <v>200</v>
      </c>
      <c r="N18" s="15">
        <f t="shared" si="0"/>
        <v>2929.4</v>
      </c>
      <c r="O18" s="15">
        <f t="shared" si="1"/>
        <v>15191.300000000001</v>
      </c>
      <c r="P18" s="11" t="s">
        <v>5</v>
      </c>
    </row>
    <row r="19" spans="1:16" ht="45.75" customHeight="1" x14ac:dyDescent="0.2">
      <c r="A19" s="3">
        <v>15</v>
      </c>
      <c r="B19" s="4" t="s">
        <v>117</v>
      </c>
      <c r="C19" s="6" t="s">
        <v>4</v>
      </c>
      <c r="D19" s="6" t="s">
        <v>118</v>
      </c>
      <c r="E19" s="3">
        <v>173</v>
      </c>
      <c r="F19" s="3">
        <v>15</v>
      </c>
      <c r="G19" s="3">
        <v>173</v>
      </c>
      <c r="H19" s="3">
        <v>15</v>
      </c>
      <c r="I19" s="3">
        <v>8</v>
      </c>
      <c r="J19" s="10" t="s">
        <v>21</v>
      </c>
      <c r="K19" s="15">
        <v>5277.2</v>
      </c>
      <c r="L19" s="15">
        <v>1068.3</v>
      </c>
      <c r="M19" s="36">
        <v>0</v>
      </c>
      <c r="N19" s="15">
        <f t="shared" si="0"/>
        <v>1068.3</v>
      </c>
      <c r="O19" s="15">
        <f t="shared" si="1"/>
        <v>4208.8999999999996</v>
      </c>
      <c r="P19" s="11" t="s">
        <v>17</v>
      </c>
    </row>
    <row r="20" spans="1:16" ht="48" customHeight="1" x14ac:dyDescent="0.2">
      <c r="A20" s="3">
        <v>16</v>
      </c>
      <c r="B20" s="4" t="s">
        <v>125</v>
      </c>
      <c r="C20" s="6" t="s">
        <v>4</v>
      </c>
      <c r="D20" s="7" t="s">
        <v>23</v>
      </c>
      <c r="E20" s="3">
        <v>172</v>
      </c>
      <c r="F20" s="3">
        <v>15</v>
      </c>
      <c r="G20" s="3">
        <v>172</v>
      </c>
      <c r="H20" s="3">
        <v>15</v>
      </c>
      <c r="I20" s="3">
        <v>9</v>
      </c>
      <c r="J20" s="10" t="s">
        <v>21</v>
      </c>
      <c r="K20" s="15">
        <v>1023.2</v>
      </c>
      <c r="L20" s="15">
        <v>170.6</v>
      </c>
      <c r="M20" s="36">
        <v>0</v>
      </c>
      <c r="N20" s="15">
        <f t="shared" si="0"/>
        <v>170.6</v>
      </c>
      <c r="O20" s="15">
        <f t="shared" si="1"/>
        <v>852.6</v>
      </c>
      <c r="P20" s="11" t="s">
        <v>17</v>
      </c>
    </row>
    <row r="21" spans="1:16" ht="48" customHeight="1" x14ac:dyDescent="0.2">
      <c r="A21" s="3">
        <v>17</v>
      </c>
      <c r="B21" s="4" t="s">
        <v>125</v>
      </c>
      <c r="C21" s="6" t="s">
        <v>4</v>
      </c>
      <c r="D21" s="7" t="s">
        <v>23</v>
      </c>
      <c r="E21" s="3">
        <v>171</v>
      </c>
      <c r="F21" s="3">
        <v>15</v>
      </c>
      <c r="G21" s="3">
        <v>171</v>
      </c>
      <c r="H21" s="3">
        <v>15</v>
      </c>
      <c r="I21" s="3">
        <v>11</v>
      </c>
      <c r="J21" s="10" t="s">
        <v>21</v>
      </c>
      <c r="K21" s="15">
        <v>1009.9</v>
      </c>
      <c r="L21" s="15">
        <v>152.1</v>
      </c>
      <c r="M21" s="36">
        <v>0</v>
      </c>
      <c r="N21" s="15">
        <f t="shared" si="0"/>
        <v>152.1</v>
      </c>
      <c r="O21" s="15">
        <f t="shared" si="1"/>
        <v>857.8</v>
      </c>
      <c r="P21" s="11" t="s">
        <v>17</v>
      </c>
    </row>
    <row r="22" spans="1:16" ht="48" customHeight="1" x14ac:dyDescent="0.2">
      <c r="A22" s="3">
        <v>18</v>
      </c>
      <c r="B22" s="4" t="s">
        <v>24</v>
      </c>
      <c r="C22" s="6" t="s">
        <v>4</v>
      </c>
      <c r="D22" s="7" t="s">
        <v>25</v>
      </c>
      <c r="E22" s="7">
        <v>134</v>
      </c>
      <c r="F22" s="7">
        <v>15</v>
      </c>
      <c r="G22" s="7">
        <v>134</v>
      </c>
      <c r="H22" s="7">
        <v>15</v>
      </c>
      <c r="I22" s="8">
        <v>10</v>
      </c>
      <c r="J22" s="8">
        <v>6</v>
      </c>
      <c r="K22" s="13">
        <v>1075.8</v>
      </c>
      <c r="L22" s="15">
        <v>1072.3</v>
      </c>
      <c r="M22" s="36">
        <v>100</v>
      </c>
      <c r="N22" s="15">
        <f t="shared" si="0"/>
        <v>972.3</v>
      </c>
      <c r="O22" s="15">
        <f t="shared" si="1"/>
        <v>3.5</v>
      </c>
      <c r="P22" s="7" t="s">
        <v>5</v>
      </c>
    </row>
    <row r="23" spans="1:16" ht="44.25" customHeight="1" x14ac:dyDescent="0.2">
      <c r="A23" s="3">
        <v>19</v>
      </c>
      <c r="B23" s="14" t="s">
        <v>26</v>
      </c>
      <c r="C23" s="6" t="s">
        <v>4</v>
      </c>
      <c r="D23" s="7" t="s">
        <v>27</v>
      </c>
      <c r="E23" s="7">
        <v>135</v>
      </c>
      <c r="F23" s="7">
        <v>15</v>
      </c>
      <c r="G23" s="7">
        <v>135</v>
      </c>
      <c r="H23" s="7">
        <v>15</v>
      </c>
      <c r="I23" s="8">
        <v>12</v>
      </c>
      <c r="J23" s="8">
        <v>6</v>
      </c>
      <c r="K23" s="13">
        <v>471.8</v>
      </c>
      <c r="L23" s="15">
        <v>462.1</v>
      </c>
      <c r="M23" s="36">
        <v>100</v>
      </c>
      <c r="N23" s="15">
        <f t="shared" si="0"/>
        <v>362.1</v>
      </c>
      <c r="O23" s="15">
        <f t="shared" si="1"/>
        <v>9.6999999999999886</v>
      </c>
      <c r="P23" s="7" t="s">
        <v>5</v>
      </c>
    </row>
    <row r="24" spans="1:16" ht="51" customHeight="1" x14ac:dyDescent="0.2">
      <c r="A24" s="3">
        <v>20</v>
      </c>
      <c r="B24" s="4" t="s">
        <v>35</v>
      </c>
      <c r="C24" s="6" t="s">
        <v>4</v>
      </c>
      <c r="D24" s="7" t="s">
        <v>28</v>
      </c>
      <c r="E24" s="7">
        <v>170</v>
      </c>
      <c r="F24" s="7">
        <v>15</v>
      </c>
      <c r="G24" s="7">
        <v>170</v>
      </c>
      <c r="H24" s="7">
        <v>15</v>
      </c>
      <c r="I24" s="8">
        <v>13</v>
      </c>
      <c r="J24" s="8">
        <v>6</v>
      </c>
      <c r="K24" s="13">
        <v>1004.5</v>
      </c>
      <c r="L24" s="15">
        <v>139.19999999999999</v>
      </c>
      <c r="M24" s="36">
        <v>0</v>
      </c>
      <c r="N24" s="15">
        <f t="shared" si="0"/>
        <v>139.19999999999999</v>
      </c>
      <c r="O24" s="15">
        <f t="shared" si="1"/>
        <v>865.3</v>
      </c>
      <c r="P24" s="7" t="s">
        <v>17</v>
      </c>
    </row>
    <row r="25" spans="1:16" ht="50.25" customHeight="1" x14ac:dyDescent="0.2">
      <c r="A25" s="3">
        <v>21</v>
      </c>
      <c r="B25" s="14" t="s">
        <v>29</v>
      </c>
      <c r="C25" s="6" t="s">
        <v>4</v>
      </c>
      <c r="D25" s="7" t="s">
        <v>25</v>
      </c>
      <c r="E25" s="7">
        <v>136</v>
      </c>
      <c r="F25" s="7">
        <v>15</v>
      </c>
      <c r="G25" s="7">
        <v>136</v>
      </c>
      <c r="H25" s="7">
        <v>15</v>
      </c>
      <c r="I25" s="8">
        <v>14</v>
      </c>
      <c r="J25" s="8">
        <v>6</v>
      </c>
      <c r="K25" s="13">
        <v>493.8</v>
      </c>
      <c r="L25" s="15">
        <v>476.4</v>
      </c>
      <c r="M25" s="36">
        <v>100</v>
      </c>
      <c r="N25" s="15">
        <f t="shared" si="0"/>
        <v>376.4</v>
      </c>
      <c r="O25" s="15">
        <f t="shared" si="1"/>
        <v>17.400000000000034</v>
      </c>
      <c r="P25" s="7" t="s">
        <v>5</v>
      </c>
    </row>
    <row r="26" spans="1:16" ht="50.25" customHeight="1" x14ac:dyDescent="0.2">
      <c r="A26" s="3">
        <v>22</v>
      </c>
      <c r="B26" s="14" t="s">
        <v>30</v>
      </c>
      <c r="C26" s="6" t="s">
        <v>4</v>
      </c>
      <c r="D26" s="7" t="s">
        <v>31</v>
      </c>
      <c r="E26" s="7">
        <v>137</v>
      </c>
      <c r="F26" s="7">
        <v>15</v>
      </c>
      <c r="G26" s="7">
        <v>137</v>
      </c>
      <c r="H26" s="7">
        <v>15</v>
      </c>
      <c r="I26" s="8">
        <v>16</v>
      </c>
      <c r="J26" s="8">
        <v>6</v>
      </c>
      <c r="K26" s="13">
        <v>502.6</v>
      </c>
      <c r="L26" s="15">
        <v>477.3</v>
      </c>
      <c r="M26" s="36">
        <v>100</v>
      </c>
      <c r="N26" s="15">
        <f t="shared" si="0"/>
        <v>377.3</v>
      </c>
      <c r="O26" s="15">
        <f t="shared" si="1"/>
        <v>25.300000000000011</v>
      </c>
      <c r="P26" s="7" t="s">
        <v>5</v>
      </c>
    </row>
    <row r="27" spans="1:16" ht="51" customHeight="1" x14ac:dyDescent="0.2">
      <c r="A27" s="3">
        <v>23</v>
      </c>
      <c r="B27" s="4" t="s">
        <v>126</v>
      </c>
      <c r="C27" s="6" t="s">
        <v>4</v>
      </c>
      <c r="D27" s="7" t="s">
        <v>36</v>
      </c>
      <c r="E27" s="7">
        <v>138</v>
      </c>
      <c r="F27" s="7">
        <v>15</v>
      </c>
      <c r="G27" s="7">
        <v>138</v>
      </c>
      <c r="H27" s="7">
        <v>15</v>
      </c>
      <c r="I27" s="8">
        <v>18</v>
      </c>
      <c r="J27" s="8">
        <v>6</v>
      </c>
      <c r="K27" s="13">
        <v>508.1</v>
      </c>
      <c r="L27" s="13">
        <v>475.2</v>
      </c>
      <c r="M27" s="36">
        <v>100</v>
      </c>
      <c r="N27" s="15">
        <f t="shared" si="0"/>
        <v>375.2</v>
      </c>
      <c r="O27" s="15">
        <f t="shared" si="1"/>
        <v>32.900000000000034</v>
      </c>
      <c r="P27" s="7" t="s">
        <v>5</v>
      </c>
    </row>
    <row r="28" spans="1:16" ht="51" customHeight="1" x14ac:dyDescent="0.2">
      <c r="A28" s="3">
        <v>24</v>
      </c>
      <c r="B28" s="18" t="s">
        <v>37</v>
      </c>
      <c r="C28" s="6" t="s">
        <v>4</v>
      </c>
      <c r="D28" s="19" t="s">
        <v>38</v>
      </c>
      <c r="E28" s="19">
        <v>167</v>
      </c>
      <c r="F28" s="19">
        <v>15</v>
      </c>
      <c r="G28" s="19">
        <v>167</v>
      </c>
      <c r="H28" s="19">
        <v>15</v>
      </c>
      <c r="I28" s="20">
        <v>19</v>
      </c>
      <c r="J28" s="20">
        <v>6</v>
      </c>
      <c r="K28" s="21">
        <v>1115.5</v>
      </c>
      <c r="L28" s="21">
        <v>141.9</v>
      </c>
      <c r="M28" s="36">
        <v>0</v>
      </c>
      <c r="N28" s="15">
        <f t="shared" si="0"/>
        <v>141.9</v>
      </c>
      <c r="O28" s="15">
        <f t="shared" si="1"/>
        <v>973.6</v>
      </c>
      <c r="P28" s="19" t="s">
        <v>17</v>
      </c>
    </row>
    <row r="29" spans="1:16" ht="51" customHeight="1" x14ac:dyDescent="0.2">
      <c r="A29" s="3">
        <v>25</v>
      </c>
      <c r="B29" s="4" t="s">
        <v>126</v>
      </c>
      <c r="C29" s="6" t="s">
        <v>4</v>
      </c>
      <c r="D29" s="7" t="s">
        <v>36</v>
      </c>
      <c r="E29" s="7">
        <v>139</v>
      </c>
      <c r="F29" s="7">
        <v>15</v>
      </c>
      <c r="G29" s="7">
        <v>139</v>
      </c>
      <c r="H29" s="7">
        <v>15</v>
      </c>
      <c r="I29" s="8">
        <v>20</v>
      </c>
      <c r="J29" s="8">
        <v>6</v>
      </c>
      <c r="K29" s="13">
        <v>513.6</v>
      </c>
      <c r="L29" s="13">
        <v>472.7</v>
      </c>
      <c r="M29" s="36">
        <v>100</v>
      </c>
      <c r="N29" s="15">
        <f t="shared" si="0"/>
        <v>372.7</v>
      </c>
      <c r="O29" s="15">
        <f t="shared" si="1"/>
        <v>40.900000000000034</v>
      </c>
      <c r="P29" s="7" t="s">
        <v>5</v>
      </c>
    </row>
    <row r="30" spans="1:16" ht="51" customHeight="1" x14ac:dyDescent="0.2">
      <c r="A30" s="3">
        <v>26</v>
      </c>
      <c r="B30" s="14" t="s">
        <v>39</v>
      </c>
      <c r="C30" s="6" t="s">
        <v>4</v>
      </c>
      <c r="D30" s="7" t="s">
        <v>4</v>
      </c>
      <c r="E30" s="7">
        <v>140</v>
      </c>
      <c r="F30" s="7">
        <v>15</v>
      </c>
      <c r="G30" s="7">
        <v>140</v>
      </c>
      <c r="H30" s="7">
        <v>15</v>
      </c>
      <c r="I30" s="8">
        <v>22</v>
      </c>
      <c r="J30" s="8">
        <v>6</v>
      </c>
      <c r="K30" s="13">
        <v>519</v>
      </c>
      <c r="L30" s="15">
        <v>471.6</v>
      </c>
      <c r="M30" s="36">
        <v>100</v>
      </c>
      <c r="N30" s="15">
        <f t="shared" si="0"/>
        <v>371.6</v>
      </c>
      <c r="O30" s="15">
        <f t="shared" si="1"/>
        <v>47.399999999999977</v>
      </c>
      <c r="P30" s="7" t="s">
        <v>5</v>
      </c>
    </row>
    <row r="31" spans="1:16" ht="57" customHeight="1" x14ac:dyDescent="0.2">
      <c r="A31" s="3">
        <v>27</v>
      </c>
      <c r="B31" s="4" t="s">
        <v>127</v>
      </c>
      <c r="C31" s="6" t="s">
        <v>4</v>
      </c>
      <c r="D31" s="7" t="s">
        <v>100</v>
      </c>
      <c r="E31" s="7">
        <v>165</v>
      </c>
      <c r="F31" s="7">
        <v>15</v>
      </c>
      <c r="G31" s="7">
        <v>165</v>
      </c>
      <c r="H31" s="7">
        <v>15</v>
      </c>
      <c r="I31" s="8">
        <v>23</v>
      </c>
      <c r="J31" s="8">
        <v>6</v>
      </c>
      <c r="K31" s="13">
        <v>1030.5</v>
      </c>
      <c r="L31" s="15">
        <v>131.5</v>
      </c>
      <c r="M31" s="36">
        <v>0</v>
      </c>
      <c r="N31" s="15">
        <f t="shared" si="0"/>
        <v>131.5</v>
      </c>
      <c r="O31" s="15">
        <f t="shared" si="1"/>
        <v>899</v>
      </c>
      <c r="P31" s="7" t="s">
        <v>17</v>
      </c>
    </row>
    <row r="32" spans="1:16" ht="51" customHeight="1" x14ac:dyDescent="0.2">
      <c r="A32" s="3">
        <v>28</v>
      </c>
      <c r="B32" s="14" t="s">
        <v>40</v>
      </c>
      <c r="C32" s="6" t="s">
        <v>4</v>
      </c>
      <c r="D32" s="7" t="s">
        <v>44</v>
      </c>
      <c r="E32" s="7">
        <v>141</v>
      </c>
      <c r="F32" s="7">
        <v>15</v>
      </c>
      <c r="G32" s="7">
        <v>141</v>
      </c>
      <c r="H32" s="7">
        <v>15</v>
      </c>
      <c r="I32" s="8">
        <v>24</v>
      </c>
      <c r="J32" s="8">
        <v>6</v>
      </c>
      <c r="K32" s="13">
        <v>525.5</v>
      </c>
      <c r="L32" s="15">
        <v>470.7</v>
      </c>
      <c r="M32" s="36">
        <v>100</v>
      </c>
      <c r="N32" s="15">
        <f t="shared" si="0"/>
        <v>370.7</v>
      </c>
      <c r="O32" s="15">
        <f t="shared" si="1"/>
        <v>54.800000000000011</v>
      </c>
      <c r="P32" s="7" t="s">
        <v>5</v>
      </c>
    </row>
    <row r="33" spans="1:16" ht="51" customHeight="1" x14ac:dyDescent="0.2">
      <c r="A33" s="3">
        <v>29</v>
      </c>
      <c r="B33" s="14" t="s">
        <v>41</v>
      </c>
      <c r="C33" s="6" t="s">
        <v>4</v>
      </c>
      <c r="D33" s="7" t="s">
        <v>45</v>
      </c>
      <c r="E33" s="7">
        <v>142</v>
      </c>
      <c r="F33" s="7">
        <v>15</v>
      </c>
      <c r="G33" s="7">
        <v>142</v>
      </c>
      <c r="H33" s="7">
        <v>15</v>
      </c>
      <c r="I33" s="8">
        <v>26</v>
      </c>
      <c r="J33" s="8">
        <v>6</v>
      </c>
      <c r="K33" s="13">
        <v>532.5</v>
      </c>
      <c r="L33" s="15">
        <v>470</v>
      </c>
      <c r="M33" s="36">
        <v>100</v>
      </c>
      <c r="N33" s="15">
        <f t="shared" si="0"/>
        <v>370</v>
      </c>
      <c r="O33" s="15">
        <f t="shared" si="1"/>
        <v>62.5</v>
      </c>
      <c r="P33" s="7" t="s">
        <v>5</v>
      </c>
    </row>
    <row r="34" spans="1:16" ht="51" customHeight="1" x14ac:dyDescent="0.2">
      <c r="A34" s="3">
        <v>30</v>
      </c>
      <c r="B34" s="14" t="s">
        <v>42</v>
      </c>
      <c r="C34" s="6" t="s">
        <v>4</v>
      </c>
      <c r="D34" s="7" t="s">
        <v>46</v>
      </c>
      <c r="E34" s="7">
        <v>163</v>
      </c>
      <c r="F34" s="7">
        <v>15</v>
      </c>
      <c r="G34" s="7">
        <v>163</v>
      </c>
      <c r="H34" s="7">
        <v>15</v>
      </c>
      <c r="I34" s="8">
        <v>27</v>
      </c>
      <c r="J34" s="8">
        <v>6</v>
      </c>
      <c r="K34" s="13">
        <v>1047.2</v>
      </c>
      <c r="L34" s="15">
        <v>134.80000000000001</v>
      </c>
      <c r="M34" s="36">
        <v>0</v>
      </c>
      <c r="N34" s="15">
        <f t="shared" si="0"/>
        <v>134.80000000000001</v>
      </c>
      <c r="O34" s="15">
        <f t="shared" si="1"/>
        <v>912.40000000000009</v>
      </c>
      <c r="P34" s="7" t="s">
        <v>17</v>
      </c>
    </row>
    <row r="35" spans="1:16" ht="42" customHeight="1" x14ac:dyDescent="0.2">
      <c r="A35" s="3">
        <v>31</v>
      </c>
      <c r="B35" s="14" t="s">
        <v>43</v>
      </c>
      <c r="C35" s="6" t="s">
        <v>4</v>
      </c>
      <c r="D35" s="7" t="s">
        <v>47</v>
      </c>
      <c r="E35" s="7">
        <v>143</v>
      </c>
      <c r="F35" s="7">
        <v>15</v>
      </c>
      <c r="G35" s="7">
        <v>143</v>
      </c>
      <c r="H35" s="7">
        <v>15</v>
      </c>
      <c r="I35" s="8">
        <v>28</v>
      </c>
      <c r="J35" s="8">
        <v>6</v>
      </c>
      <c r="K35" s="13">
        <v>649.5</v>
      </c>
      <c r="L35" s="15">
        <v>564.79999999999995</v>
      </c>
      <c r="M35" s="36">
        <v>100</v>
      </c>
      <c r="N35" s="15">
        <f t="shared" si="0"/>
        <v>464.79999999999995</v>
      </c>
      <c r="O35" s="15">
        <f t="shared" si="1"/>
        <v>84.700000000000045</v>
      </c>
      <c r="P35" s="7" t="s">
        <v>5</v>
      </c>
    </row>
    <row r="36" spans="1:16" ht="50.25" customHeight="1" x14ac:dyDescent="0.2">
      <c r="A36" s="3">
        <v>32</v>
      </c>
      <c r="B36" s="4" t="s">
        <v>128</v>
      </c>
      <c r="C36" s="6" t="s">
        <v>4</v>
      </c>
      <c r="D36" s="7" t="s">
        <v>45</v>
      </c>
      <c r="E36" s="7">
        <v>144</v>
      </c>
      <c r="F36" s="7">
        <v>15</v>
      </c>
      <c r="G36" s="7">
        <v>144</v>
      </c>
      <c r="H36" s="7">
        <v>15</v>
      </c>
      <c r="I36" s="8">
        <v>30</v>
      </c>
      <c r="J36" s="8">
        <v>6</v>
      </c>
      <c r="K36" s="13">
        <v>662.4</v>
      </c>
      <c r="L36" s="15">
        <v>568.1</v>
      </c>
      <c r="M36" s="36">
        <v>100</v>
      </c>
      <c r="N36" s="15">
        <f t="shared" si="0"/>
        <v>468.1</v>
      </c>
      <c r="O36" s="15">
        <f t="shared" si="1"/>
        <v>94.299999999999955</v>
      </c>
      <c r="P36" s="7" t="s">
        <v>5</v>
      </c>
    </row>
    <row r="37" spans="1:16" ht="50.25" customHeight="1" x14ac:dyDescent="0.2">
      <c r="A37" s="3">
        <v>33</v>
      </c>
      <c r="B37" s="18" t="s">
        <v>48</v>
      </c>
      <c r="C37" s="6" t="s">
        <v>4</v>
      </c>
      <c r="D37" s="19" t="s">
        <v>4</v>
      </c>
      <c r="E37" s="19">
        <v>145</v>
      </c>
      <c r="F37" s="19">
        <v>15</v>
      </c>
      <c r="G37" s="19">
        <v>145</v>
      </c>
      <c r="H37" s="19">
        <v>15</v>
      </c>
      <c r="I37" s="20">
        <v>31</v>
      </c>
      <c r="J37" s="20">
        <v>6</v>
      </c>
      <c r="K37" s="21">
        <v>673.4</v>
      </c>
      <c r="L37" s="22">
        <v>570.5</v>
      </c>
      <c r="M37" s="36">
        <v>100</v>
      </c>
      <c r="N37" s="15">
        <f t="shared" ref="N37:N68" si="2">L37-M37</f>
        <v>470.5</v>
      </c>
      <c r="O37" s="15">
        <f t="shared" ref="O37:O68" si="3">K37-L37</f>
        <v>102.89999999999998</v>
      </c>
      <c r="P37" s="7" t="s">
        <v>5</v>
      </c>
    </row>
    <row r="38" spans="1:16" ht="50.25" customHeight="1" x14ac:dyDescent="0.2">
      <c r="A38" s="3">
        <v>34</v>
      </c>
      <c r="B38" s="4" t="s">
        <v>129</v>
      </c>
      <c r="C38" s="6" t="s">
        <v>4</v>
      </c>
      <c r="D38" s="7" t="s">
        <v>28</v>
      </c>
      <c r="E38" s="7">
        <v>147</v>
      </c>
      <c r="F38" s="7">
        <v>15</v>
      </c>
      <c r="G38" s="7">
        <v>147</v>
      </c>
      <c r="H38" s="7">
        <v>15</v>
      </c>
      <c r="I38" s="8">
        <v>33</v>
      </c>
      <c r="J38" s="8">
        <v>6</v>
      </c>
      <c r="K38" s="13">
        <v>697.4</v>
      </c>
      <c r="L38" s="15">
        <v>578.9</v>
      </c>
      <c r="M38" s="36">
        <v>100</v>
      </c>
      <c r="N38" s="15">
        <f t="shared" si="2"/>
        <v>478.9</v>
      </c>
      <c r="O38" s="15">
        <f t="shared" si="3"/>
        <v>118.5</v>
      </c>
      <c r="P38" s="7" t="s">
        <v>5</v>
      </c>
    </row>
    <row r="39" spans="1:16" ht="48.6" customHeight="1" x14ac:dyDescent="0.2">
      <c r="A39" s="3">
        <v>35</v>
      </c>
      <c r="B39" s="4" t="s">
        <v>130</v>
      </c>
      <c r="C39" s="6" t="s">
        <v>4</v>
      </c>
      <c r="D39" s="7" t="s">
        <v>50</v>
      </c>
      <c r="E39" s="7">
        <v>54</v>
      </c>
      <c r="F39" s="7">
        <v>15</v>
      </c>
      <c r="G39" s="7">
        <v>54</v>
      </c>
      <c r="H39" s="7">
        <v>15</v>
      </c>
      <c r="I39" s="8">
        <v>34</v>
      </c>
      <c r="J39" s="8">
        <v>6</v>
      </c>
      <c r="K39" s="13">
        <v>2116.5</v>
      </c>
      <c r="L39" s="15">
        <v>6.5</v>
      </c>
      <c r="M39" s="36">
        <v>0</v>
      </c>
      <c r="N39" s="15">
        <f t="shared" si="2"/>
        <v>6.5</v>
      </c>
      <c r="O39" s="15">
        <f t="shared" si="3"/>
        <v>2110</v>
      </c>
      <c r="P39" s="7" t="s">
        <v>17</v>
      </c>
    </row>
    <row r="40" spans="1:16" ht="51" customHeight="1" x14ac:dyDescent="0.2">
      <c r="A40" s="3">
        <v>36</v>
      </c>
      <c r="B40" s="4" t="s">
        <v>131</v>
      </c>
      <c r="C40" s="6" t="s">
        <v>4</v>
      </c>
      <c r="D40" s="7" t="s">
        <v>4</v>
      </c>
      <c r="E40" s="7">
        <v>224</v>
      </c>
      <c r="F40" s="7">
        <v>15</v>
      </c>
      <c r="G40" s="7">
        <v>224</v>
      </c>
      <c r="H40" s="7">
        <v>15</v>
      </c>
      <c r="I40" s="8">
        <v>35</v>
      </c>
      <c r="J40" s="8">
        <v>6</v>
      </c>
      <c r="K40" s="13">
        <v>7679.1</v>
      </c>
      <c r="L40" s="15">
        <v>1193.5999999999999</v>
      </c>
      <c r="M40" s="36">
        <v>0</v>
      </c>
      <c r="N40" s="15">
        <f t="shared" si="2"/>
        <v>1193.5999999999999</v>
      </c>
      <c r="O40" s="15">
        <f t="shared" si="3"/>
        <v>6485.5</v>
      </c>
      <c r="P40" s="7" t="s">
        <v>17</v>
      </c>
    </row>
    <row r="41" spans="1:16" ht="51" customHeight="1" x14ac:dyDescent="0.2">
      <c r="A41" s="3">
        <v>37</v>
      </c>
      <c r="B41" s="14" t="s">
        <v>62</v>
      </c>
      <c r="C41" s="6" t="s">
        <v>4</v>
      </c>
      <c r="D41" s="7" t="s">
        <v>4</v>
      </c>
      <c r="E41" s="7">
        <v>222</v>
      </c>
      <c r="F41" s="7">
        <v>15</v>
      </c>
      <c r="G41" s="7">
        <v>222</v>
      </c>
      <c r="H41" s="7">
        <v>15</v>
      </c>
      <c r="I41" s="8">
        <v>36</v>
      </c>
      <c r="J41" s="8">
        <v>6</v>
      </c>
      <c r="K41" s="13">
        <v>906.9</v>
      </c>
      <c r="L41" s="15">
        <v>906.9</v>
      </c>
      <c r="M41" s="36">
        <v>200</v>
      </c>
      <c r="N41" s="15">
        <f t="shared" si="2"/>
        <v>706.9</v>
      </c>
      <c r="O41" s="15">
        <f t="shared" si="3"/>
        <v>0</v>
      </c>
      <c r="P41" s="7" t="s">
        <v>5</v>
      </c>
    </row>
    <row r="42" spans="1:16" ht="48.6" customHeight="1" x14ac:dyDescent="0.2">
      <c r="A42" s="3">
        <v>38</v>
      </c>
      <c r="B42" s="14" t="s">
        <v>61</v>
      </c>
      <c r="C42" s="6" t="s">
        <v>4</v>
      </c>
      <c r="D42" s="7" t="s">
        <v>54</v>
      </c>
      <c r="E42" s="7">
        <v>221</v>
      </c>
      <c r="F42" s="7">
        <v>15</v>
      </c>
      <c r="G42" s="7">
        <v>221</v>
      </c>
      <c r="H42" s="7">
        <v>15</v>
      </c>
      <c r="I42" s="8">
        <v>37</v>
      </c>
      <c r="J42" s="8">
        <v>6</v>
      </c>
      <c r="K42" s="13">
        <v>306.3</v>
      </c>
      <c r="L42" s="15">
        <v>306.3</v>
      </c>
      <c r="M42" s="36">
        <v>100</v>
      </c>
      <c r="N42" s="15">
        <f t="shared" si="2"/>
        <v>206.3</v>
      </c>
      <c r="O42" s="15">
        <f t="shared" si="3"/>
        <v>0</v>
      </c>
      <c r="P42" s="7" t="s">
        <v>5</v>
      </c>
    </row>
    <row r="43" spans="1:16" ht="48.6" customHeight="1" x14ac:dyDescent="0.2">
      <c r="A43" s="3">
        <v>39</v>
      </c>
      <c r="B43" s="4" t="s">
        <v>132</v>
      </c>
      <c r="C43" s="6" t="s">
        <v>4</v>
      </c>
      <c r="D43" s="7" t="s">
        <v>22</v>
      </c>
      <c r="E43" s="7">
        <v>220</v>
      </c>
      <c r="F43" s="7">
        <v>15</v>
      </c>
      <c r="G43" s="7">
        <v>220</v>
      </c>
      <c r="H43" s="7">
        <v>15</v>
      </c>
      <c r="I43" s="8">
        <v>38</v>
      </c>
      <c r="J43" s="8">
        <v>6</v>
      </c>
      <c r="K43" s="13">
        <v>305.3</v>
      </c>
      <c r="L43" s="15">
        <v>305.3</v>
      </c>
      <c r="M43" s="36">
        <v>100</v>
      </c>
      <c r="N43" s="15">
        <f t="shared" si="2"/>
        <v>205.3</v>
      </c>
      <c r="O43" s="15">
        <f t="shared" si="3"/>
        <v>0</v>
      </c>
      <c r="P43" s="7" t="s">
        <v>5</v>
      </c>
    </row>
    <row r="44" spans="1:16" ht="46.5" customHeight="1" x14ac:dyDescent="0.2">
      <c r="A44" s="3">
        <v>40</v>
      </c>
      <c r="B44" s="14" t="s">
        <v>110</v>
      </c>
      <c r="C44" s="6" t="s">
        <v>4</v>
      </c>
      <c r="D44" s="7" t="s">
        <v>4</v>
      </c>
      <c r="E44" s="7">
        <v>152</v>
      </c>
      <c r="F44" s="7">
        <v>15</v>
      </c>
      <c r="G44" s="7">
        <v>152</v>
      </c>
      <c r="H44" s="7">
        <v>15</v>
      </c>
      <c r="I44" s="8">
        <v>39</v>
      </c>
      <c r="J44" s="8">
        <v>6</v>
      </c>
      <c r="K44" s="13">
        <v>304.3</v>
      </c>
      <c r="L44" s="15">
        <v>304.3</v>
      </c>
      <c r="M44" s="36">
        <v>100</v>
      </c>
      <c r="N44" s="15">
        <f t="shared" si="2"/>
        <v>204.3</v>
      </c>
      <c r="O44" s="15">
        <f t="shared" si="3"/>
        <v>0</v>
      </c>
      <c r="P44" s="7" t="s">
        <v>5</v>
      </c>
    </row>
    <row r="45" spans="1:16" ht="48.6" customHeight="1" x14ac:dyDescent="0.2">
      <c r="A45" s="3">
        <v>41</v>
      </c>
      <c r="B45" s="4" t="s">
        <v>133</v>
      </c>
      <c r="C45" s="6" t="s">
        <v>4</v>
      </c>
      <c r="D45" s="7" t="s">
        <v>113</v>
      </c>
      <c r="E45" s="7">
        <v>151</v>
      </c>
      <c r="F45" s="7">
        <v>15</v>
      </c>
      <c r="G45" s="7">
        <v>151</v>
      </c>
      <c r="H45" s="7">
        <v>15</v>
      </c>
      <c r="I45" s="8">
        <v>40</v>
      </c>
      <c r="J45" s="8">
        <v>6</v>
      </c>
      <c r="K45" s="13">
        <v>303.39999999999998</v>
      </c>
      <c r="L45" s="15">
        <v>303.39999999999998</v>
      </c>
      <c r="M45" s="36">
        <v>100</v>
      </c>
      <c r="N45" s="15">
        <f t="shared" si="2"/>
        <v>203.39999999999998</v>
      </c>
      <c r="O45" s="15">
        <f t="shared" si="3"/>
        <v>0</v>
      </c>
      <c r="P45" s="7" t="s">
        <v>5</v>
      </c>
    </row>
    <row r="46" spans="1:16" ht="48.6" customHeight="1" x14ac:dyDescent="0.2">
      <c r="A46" s="3">
        <v>42</v>
      </c>
      <c r="B46" s="4" t="s">
        <v>134</v>
      </c>
      <c r="C46" s="6" t="s">
        <v>4</v>
      </c>
      <c r="D46" s="7" t="s">
        <v>22</v>
      </c>
      <c r="E46" s="7">
        <v>150</v>
      </c>
      <c r="F46" s="7">
        <v>15</v>
      </c>
      <c r="G46" s="7">
        <v>150</v>
      </c>
      <c r="H46" s="7">
        <v>15</v>
      </c>
      <c r="I46" s="8">
        <v>41</v>
      </c>
      <c r="J46" s="8">
        <v>6</v>
      </c>
      <c r="K46" s="13">
        <v>302.3</v>
      </c>
      <c r="L46" s="15">
        <v>302.3</v>
      </c>
      <c r="M46" s="36">
        <v>100</v>
      </c>
      <c r="N46" s="15">
        <f t="shared" si="2"/>
        <v>202.3</v>
      </c>
      <c r="O46" s="15">
        <f t="shared" si="3"/>
        <v>0</v>
      </c>
      <c r="P46" s="7" t="s">
        <v>5</v>
      </c>
    </row>
    <row r="47" spans="1:16" ht="45" customHeight="1" x14ac:dyDescent="0.2">
      <c r="A47" s="3">
        <v>43</v>
      </c>
      <c r="B47" s="18" t="s">
        <v>49</v>
      </c>
      <c r="C47" s="6" t="s">
        <v>4</v>
      </c>
      <c r="D47" s="19" t="s">
        <v>51</v>
      </c>
      <c r="E47" s="19">
        <v>149</v>
      </c>
      <c r="F47" s="19">
        <v>15</v>
      </c>
      <c r="G47" s="19">
        <v>149</v>
      </c>
      <c r="H47" s="19">
        <v>15</v>
      </c>
      <c r="I47" s="20">
        <v>42</v>
      </c>
      <c r="J47" s="20">
        <v>6</v>
      </c>
      <c r="K47" s="21">
        <v>301.60000000000002</v>
      </c>
      <c r="L47" s="22">
        <v>54.1</v>
      </c>
      <c r="M47" s="36">
        <v>0</v>
      </c>
      <c r="N47" s="15">
        <f t="shared" si="2"/>
        <v>54.1</v>
      </c>
      <c r="O47" s="15">
        <f t="shared" si="3"/>
        <v>247.50000000000003</v>
      </c>
      <c r="P47" s="7" t="s">
        <v>17</v>
      </c>
    </row>
    <row r="48" spans="1:16" ht="48.6" customHeight="1" x14ac:dyDescent="0.2">
      <c r="A48" s="3">
        <v>44</v>
      </c>
      <c r="B48" s="25" t="s">
        <v>135</v>
      </c>
      <c r="C48" s="6" t="s">
        <v>4</v>
      </c>
      <c r="D48" s="19" t="s">
        <v>4</v>
      </c>
      <c r="E48" s="19">
        <v>4127</v>
      </c>
      <c r="F48" s="19">
        <v>5</v>
      </c>
      <c r="G48" s="19">
        <v>4127</v>
      </c>
      <c r="H48" s="19">
        <v>5</v>
      </c>
      <c r="I48" s="20">
        <v>2</v>
      </c>
      <c r="J48" s="20" t="s">
        <v>150</v>
      </c>
      <c r="K48" s="21">
        <v>21269</v>
      </c>
      <c r="L48" s="22">
        <v>1117.5</v>
      </c>
      <c r="M48" s="36">
        <v>0</v>
      </c>
      <c r="N48" s="15">
        <f t="shared" si="2"/>
        <v>1117.5</v>
      </c>
      <c r="O48" s="15">
        <f t="shared" si="3"/>
        <v>20151.5</v>
      </c>
      <c r="P48" s="19" t="s">
        <v>17</v>
      </c>
    </row>
    <row r="49" spans="1:16" ht="51" customHeight="1" x14ac:dyDescent="0.2">
      <c r="A49" s="3">
        <v>45</v>
      </c>
      <c r="B49" s="28" t="s">
        <v>56</v>
      </c>
      <c r="C49" s="23" t="s">
        <v>140</v>
      </c>
      <c r="D49" s="19" t="s">
        <v>53</v>
      </c>
      <c r="E49" s="29">
        <v>90</v>
      </c>
      <c r="F49" s="29">
        <v>9</v>
      </c>
      <c r="G49" s="29">
        <v>1</v>
      </c>
      <c r="H49" s="29">
        <v>137</v>
      </c>
      <c r="I49" s="20">
        <v>1</v>
      </c>
      <c r="J49" s="20">
        <v>1</v>
      </c>
      <c r="K49" s="30">
        <v>1828.3</v>
      </c>
      <c r="L49" s="22">
        <v>955.9</v>
      </c>
      <c r="M49" s="37">
        <v>0</v>
      </c>
      <c r="N49" s="15">
        <f t="shared" si="2"/>
        <v>955.9</v>
      </c>
      <c r="O49" s="15">
        <f t="shared" si="3"/>
        <v>872.4</v>
      </c>
      <c r="P49" s="31" t="s">
        <v>17</v>
      </c>
    </row>
    <row r="50" spans="1:16" ht="67.5" customHeight="1" x14ac:dyDescent="0.2">
      <c r="A50" s="3">
        <v>46</v>
      </c>
      <c r="B50" s="28" t="s">
        <v>52</v>
      </c>
      <c r="C50" s="23" t="s">
        <v>140</v>
      </c>
      <c r="D50" s="19" t="s">
        <v>53</v>
      </c>
      <c r="E50" s="29">
        <v>248</v>
      </c>
      <c r="F50" s="29">
        <v>9</v>
      </c>
      <c r="G50" s="29">
        <v>11</v>
      </c>
      <c r="H50" s="29">
        <v>137</v>
      </c>
      <c r="I50" s="20">
        <v>2</v>
      </c>
      <c r="J50" s="20">
        <v>1</v>
      </c>
      <c r="K50" s="30">
        <v>6994.3</v>
      </c>
      <c r="L50" s="22">
        <v>4784.6000000000004</v>
      </c>
      <c r="M50" s="37">
        <v>0</v>
      </c>
      <c r="N50" s="15">
        <f t="shared" si="2"/>
        <v>4784.6000000000004</v>
      </c>
      <c r="O50" s="15">
        <f t="shared" si="3"/>
        <v>2209.6999999999998</v>
      </c>
      <c r="P50" s="31" t="s">
        <v>17</v>
      </c>
    </row>
    <row r="51" spans="1:16" ht="52.5" customHeight="1" x14ac:dyDescent="0.2">
      <c r="A51" s="3">
        <v>47</v>
      </c>
      <c r="B51" s="28" t="s">
        <v>136</v>
      </c>
      <c r="C51" s="23" t="s">
        <v>140</v>
      </c>
      <c r="D51" s="19" t="s">
        <v>53</v>
      </c>
      <c r="E51" s="29">
        <v>68</v>
      </c>
      <c r="F51" s="29">
        <v>9</v>
      </c>
      <c r="G51" s="29">
        <v>13</v>
      </c>
      <c r="H51" s="29">
        <v>137</v>
      </c>
      <c r="I51" s="20">
        <v>5</v>
      </c>
      <c r="J51" s="20">
        <v>1</v>
      </c>
      <c r="K51" s="30">
        <v>2180</v>
      </c>
      <c r="L51" s="22">
        <v>1547.1</v>
      </c>
      <c r="M51" s="37">
        <v>0</v>
      </c>
      <c r="N51" s="15">
        <f t="shared" si="2"/>
        <v>1547.1</v>
      </c>
      <c r="O51" s="15">
        <f t="shared" si="3"/>
        <v>632.90000000000009</v>
      </c>
      <c r="P51" s="31" t="s">
        <v>17</v>
      </c>
    </row>
    <row r="52" spans="1:16" ht="54.75" customHeight="1" x14ac:dyDescent="0.2">
      <c r="A52" s="3">
        <v>48</v>
      </c>
      <c r="B52" s="12" t="s">
        <v>55</v>
      </c>
      <c r="C52" s="23" t="s">
        <v>140</v>
      </c>
      <c r="D52" s="19" t="s">
        <v>53</v>
      </c>
      <c r="E52" s="26">
        <v>344</v>
      </c>
      <c r="F52" s="26">
        <v>9</v>
      </c>
      <c r="G52" s="26">
        <v>44</v>
      </c>
      <c r="H52" s="26">
        <v>137</v>
      </c>
      <c r="I52" s="8">
        <v>8</v>
      </c>
      <c r="J52" s="8">
        <v>1</v>
      </c>
      <c r="K52" s="27">
        <v>4753</v>
      </c>
      <c r="L52" s="15">
        <v>3124.2</v>
      </c>
      <c r="M52" s="37">
        <v>0</v>
      </c>
      <c r="N52" s="15">
        <f t="shared" si="2"/>
        <v>3124.2</v>
      </c>
      <c r="O52" s="15">
        <f t="shared" si="3"/>
        <v>1628.8000000000002</v>
      </c>
      <c r="P52" s="31" t="s">
        <v>17</v>
      </c>
    </row>
    <row r="53" spans="1:16" ht="52.5" customHeight="1" x14ac:dyDescent="0.2">
      <c r="A53" s="3">
        <v>49</v>
      </c>
      <c r="B53" s="12" t="s">
        <v>57</v>
      </c>
      <c r="C53" s="23" t="s">
        <v>140</v>
      </c>
      <c r="D53" s="19" t="s">
        <v>53</v>
      </c>
      <c r="E53" s="26">
        <v>223</v>
      </c>
      <c r="F53" s="26">
        <v>9</v>
      </c>
      <c r="G53" s="26">
        <v>46</v>
      </c>
      <c r="H53" s="26">
        <v>137</v>
      </c>
      <c r="I53" s="8">
        <v>12</v>
      </c>
      <c r="J53" s="8">
        <v>1</v>
      </c>
      <c r="K53" s="27">
        <v>3375.6</v>
      </c>
      <c r="L53" s="15">
        <v>2179.9</v>
      </c>
      <c r="M53" s="37">
        <v>0</v>
      </c>
      <c r="N53" s="15">
        <f t="shared" si="2"/>
        <v>2179.9</v>
      </c>
      <c r="O53" s="15">
        <f t="shared" si="3"/>
        <v>1195.6999999999998</v>
      </c>
      <c r="P53" s="31" t="s">
        <v>17</v>
      </c>
    </row>
    <row r="54" spans="1:16" ht="52.5" customHeight="1" x14ac:dyDescent="0.2">
      <c r="A54" s="3">
        <v>50</v>
      </c>
      <c r="B54" s="12" t="s">
        <v>106</v>
      </c>
      <c r="C54" s="23" t="s">
        <v>140</v>
      </c>
      <c r="D54" s="19" t="s">
        <v>53</v>
      </c>
      <c r="E54" s="26">
        <v>24</v>
      </c>
      <c r="F54" s="26">
        <v>14</v>
      </c>
      <c r="G54" s="8" t="s">
        <v>145</v>
      </c>
      <c r="H54" s="26">
        <v>149</v>
      </c>
      <c r="I54" s="8">
        <v>15</v>
      </c>
      <c r="J54" s="8">
        <v>1</v>
      </c>
      <c r="K54" s="27">
        <v>2791.8</v>
      </c>
      <c r="L54" s="15">
        <v>1209.5999999999999</v>
      </c>
      <c r="M54" s="37">
        <v>0</v>
      </c>
      <c r="N54" s="15">
        <f t="shared" si="2"/>
        <v>1209.5999999999999</v>
      </c>
      <c r="O54" s="15">
        <f t="shared" si="3"/>
        <v>1582.2000000000003</v>
      </c>
      <c r="P54" s="31" t="s">
        <v>17</v>
      </c>
    </row>
    <row r="55" spans="1:16" ht="52.5" customHeight="1" x14ac:dyDescent="0.2">
      <c r="A55" s="3">
        <v>51</v>
      </c>
      <c r="B55" s="12" t="s">
        <v>106</v>
      </c>
      <c r="C55" s="23" t="s">
        <v>140</v>
      </c>
      <c r="D55" s="19" t="s">
        <v>53</v>
      </c>
      <c r="E55" s="26">
        <v>39</v>
      </c>
      <c r="F55" s="26">
        <v>14</v>
      </c>
      <c r="G55" s="8" t="s">
        <v>145</v>
      </c>
      <c r="H55" s="26">
        <v>149</v>
      </c>
      <c r="I55" s="8">
        <v>17</v>
      </c>
      <c r="J55" s="8">
        <v>1</v>
      </c>
      <c r="K55" s="27">
        <v>3983.4</v>
      </c>
      <c r="L55" s="15">
        <v>1776.6</v>
      </c>
      <c r="M55" s="37">
        <v>0</v>
      </c>
      <c r="N55" s="15">
        <f t="shared" si="2"/>
        <v>1776.6</v>
      </c>
      <c r="O55" s="15">
        <f t="shared" si="3"/>
        <v>2206.8000000000002</v>
      </c>
      <c r="P55" s="31" t="s">
        <v>17</v>
      </c>
    </row>
    <row r="56" spans="1:16" ht="50.25" customHeight="1" x14ac:dyDescent="0.2">
      <c r="A56" s="3">
        <v>52</v>
      </c>
      <c r="B56" s="12" t="s">
        <v>107</v>
      </c>
      <c r="C56" s="23" t="s">
        <v>140</v>
      </c>
      <c r="D56" s="24" t="s">
        <v>109</v>
      </c>
      <c r="E56" s="26">
        <v>340</v>
      </c>
      <c r="F56" s="26">
        <v>14</v>
      </c>
      <c r="G56" s="26">
        <v>11</v>
      </c>
      <c r="H56" s="26">
        <v>149</v>
      </c>
      <c r="I56" s="8">
        <v>19</v>
      </c>
      <c r="J56" s="8">
        <v>1</v>
      </c>
      <c r="K56" s="27">
        <v>280</v>
      </c>
      <c r="L56" s="15">
        <v>84.8</v>
      </c>
      <c r="M56" s="37">
        <v>0</v>
      </c>
      <c r="N56" s="15">
        <f t="shared" si="2"/>
        <v>84.8</v>
      </c>
      <c r="O56" s="15">
        <f t="shared" si="3"/>
        <v>195.2</v>
      </c>
      <c r="P56" s="31" t="s">
        <v>17</v>
      </c>
    </row>
    <row r="57" spans="1:16" ht="78.75" customHeight="1" x14ac:dyDescent="0.2">
      <c r="A57" s="3">
        <v>53</v>
      </c>
      <c r="B57" s="12" t="s">
        <v>108</v>
      </c>
      <c r="C57" s="23" t="s">
        <v>140</v>
      </c>
      <c r="D57" s="24" t="s">
        <v>112</v>
      </c>
      <c r="E57" s="26">
        <v>414</v>
      </c>
      <c r="F57" s="26">
        <v>14</v>
      </c>
      <c r="G57" s="26">
        <v>25</v>
      </c>
      <c r="H57" s="26">
        <v>149</v>
      </c>
      <c r="I57" s="8">
        <v>22</v>
      </c>
      <c r="J57" s="8">
        <v>1</v>
      </c>
      <c r="K57" s="27">
        <v>281.3</v>
      </c>
      <c r="L57" s="15">
        <v>100.6</v>
      </c>
      <c r="M57" s="37">
        <v>0</v>
      </c>
      <c r="N57" s="15">
        <f t="shared" si="2"/>
        <v>100.6</v>
      </c>
      <c r="O57" s="15">
        <f t="shared" si="3"/>
        <v>180.70000000000002</v>
      </c>
      <c r="P57" s="31" t="s">
        <v>17</v>
      </c>
    </row>
    <row r="58" spans="1:16" ht="48.6" customHeight="1" x14ac:dyDescent="0.2">
      <c r="A58" s="3">
        <v>54</v>
      </c>
      <c r="B58" s="12" t="s">
        <v>58</v>
      </c>
      <c r="C58" s="23" t="s">
        <v>140</v>
      </c>
      <c r="D58" s="19" t="s">
        <v>59</v>
      </c>
      <c r="E58" s="26">
        <v>415</v>
      </c>
      <c r="F58" s="26">
        <v>14</v>
      </c>
      <c r="G58" s="26">
        <v>26</v>
      </c>
      <c r="H58" s="26">
        <v>149</v>
      </c>
      <c r="I58" s="8">
        <v>23</v>
      </c>
      <c r="J58" s="8">
        <v>1</v>
      </c>
      <c r="K58" s="27">
        <v>881.3</v>
      </c>
      <c r="L58" s="15">
        <v>334.8</v>
      </c>
      <c r="M58" s="37">
        <v>0</v>
      </c>
      <c r="N58" s="15">
        <f t="shared" si="2"/>
        <v>334.8</v>
      </c>
      <c r="O58" s="15">
        <f t="shared" si="3"/>
        <v>546.5</v>
      </c>
      <c r="P58" s="31" t="s">
        <v>17</v>
      </c>
    </row>
    <row r="59" spans="1:16" ht="48.6" customHeight="1" x14ac:dyDescent="0.2">
      <c r="A59" s="3">
        <v>55</v>
      </c>
      <c r="B59" s="12" t="s">
        <v>93</v>
      </c>
      <c r="C59" s="23" t="s">
        <v>140</v>
      </c>
      <c r="D59" s="19" t="s">
        <v>60</v>
      </c>
      <c r="E59" s="26">
        <v>79</v>
      </c>
      <c r="F59" s="26">
        <v>14</v>
      </c>
      <c r="G59" s="26">
        <v>47</v>
      </c>
      <c r="H59" s="26">
        <v>149</v>
      </c>
      <c r="I59" s="8">
        <v>24</v>
      </c>
      <c r="J59" s="8">
        <v>1</v>
      </c>
      <c r="K59" s="27">
        <v>401.8</v>
      </c>
      <c r="L59" s="15">
        <v>17.399999999999999</v>
      </c>
      <c r="M59" s="37">
        <v>0</v>
      </c>
      <c r="N59" s="15">
        <f t="shared" si="2"/>
        <v>17.399999999999999</v>
      </c>
      <c r="O59" s="15">
        <f t="shared" si="3"/>
        <v>384.40000000000003</v>
      </c>
      <c r="P59" s="31" t="s">
        <v>17</v>
      </c>
    </row>
    <row r="60" spans="1:16" ht="53.25" customHeight="1" x14ac:dyDescent="0.2">
      <c r="A60" s="3">
        <v>56</v>
      </c>
      <c r="B60" s="12" t="s">
        <v>94</v>
      </c>
      <c r="C60" s="23" t="s">
        <v>140</v>
      </c>
      <c r="D60" s="19" t="s">
        <v>53</v>
      </c>
      <c r="E60" s="26">
        <v>372</v>
      </c>
      <c r="F60" s="26">
        <v>14</v>
      </c>
      <c r="G60" s="26">
        <v>45</v>
      </c>
      <c r="H60" s="26">
        <v>149</v>
      </c>
      <c r="I60" s="8">
        <v>26</v>
      </c>
      <c r="J60" s="8">
        <v>1</v>
      </c>
      <c r="K60" s="27">
        <v>240.5</v>
      </c>
      <c r="L60" s="15">
        <v>240.5</v>
      </c>
      <c r="M60" s="37">
        <v>228</v>
      </c>
      <c r="N60" s="15">
        <f t="shared" si="2"/>
        <v>12.5</v>
      </c>
      <c r="O60" s="15">
        <f t="shared" si="3"/>
        <v>0</v>
      </c>
      <c r="P60" s="7" t="s">
        <v>5</v>
      </c>
    </row>
    <row r="61" spans="1:16" ht="48.6" customHeight="1" x14ac:dyDescent="0.2">
      <c r="A61" s="3">
        <v>57</v>
      </c>
      <c r="B61" s="12" t="s">
        <v>95</v>
      </c>
      <c r="C61" s="23" t="s">
        <v>140</v>
      </c>
      <c r="D61" s="19" t="s">
        <v>53</v>
      </c>
      <c r="E61" s="26">
        <v>635</v>
      </c>
      <c r="F61" s="26">
        <v>14</v>
      </c>
      <c r="G61" s="8" t="s">
        <v>151</v>
      </c>
      <c r="H61" s="26">
        <v>149</v>
      </c>
      <c r="I61" s="8">
        <v>28</v>
      </c>
      <c r="J61" s="8">
        <v>1</v>
      </c>
      <c r="K61" s="27">
        <v>1893.1</v>
      </c>
      <c r="L61" s="15">
        <v>1893.1</v>
      </c>
      <c r="M61" s="37">
        <v>200</v>
      </c>
      <c r="N61" s="15">
        <f t="shared" si="2"/>
        <v>1693.1</v>
      </c>
      <c r="O61" s="15">
        <f t="shared" si="3"/>
        <v>0</v>
      </c>
      <c r="P61" s="7" t="s">
        <v>5</v>
      </c>
    </row>
    <row r="62" spans="1:16" ht="77.25" customHeight="1" x14ac:dyDescent="0.2">
      <c r="A62" s="3">
        <v>58</v>
      </c>
      <c r="B62" s="28" t="s">
        <v>105</v>
      </c>
      <c r="C62" s="23" t="s">
        <v>140</v>
      </c>
      <c r="D62" s="31" t="s">
        <v>96</v>
      </c>
      <c r="E62" s="29">
        <v>231</v>
      </c>
      <c r="F62" s="29">
        <v>14</v>
      </c>
      <c r="G62" s="29">
        <v>43</v>
      </c>
      <c r="H62" s="29">
        <v>149</v>
      </c>
      <c r="I62" s="20">
        <v>29</v>
      </c>
      <c r="J62" s="20">
        <v>1</v>
      </c>
      <c r="K62" s="30">
        <v>242.4</v>
      </c>
      <c r="L62" s="22">
        <v>242.4</v>
      </c>
      <c r="M62" s="37">
        <v>100</v>
      </c>
      <c r="N62" s="15">
        <f t="shared" si="2"/>
        <v>142.4</v>
      </c>
      <c r="O62" s="15">
        <f t="shared" si="3"/>
        <v>0</v>
      </c>
      <c r="P62" s="7" t="s">
        <v>5</v>
      </c>
    </row>
    <row r="63" spans="1:16" ht="51.75" customHeight="1" x14ac:dyDescent="0.2">
      <c r="A63" s="3">
        <v>59</v>
      </c>
      <c r="B63" s="28" t="s">
        <v>63</v>
      </c>
      <c r="C63" s="23" t="s">
        <v>140</v>
      </c>
      <c r="D63" s="19" t="s">
        <v>53</v>
      </c>
      <c r="E63" s="29">
        <v>636</v>
      </c>
      <c r="F63" s="29">
        <v>14</v>
      </c>
      <c r="G63" s="29">
        <v>27</v>
      </c>
      <c r="H63" s="29">
        <v>149</v>
      </c>
      <c r="I63" s="20">
        <v>30</v>
      </c>
      <c r="J63" s="20">
        <v>1</v>
      </c>
      <c r="K63" s="30">
        <v>813.3</v>
      </c>
      <c r="L63" s="22">
        <v>813.3</v>
      </c>
      <c r="M63" s="37">
        <v>100</v>
      </c>
      <c r="N63" s="15">
        <f t="shared" si="2"/>
        <v>713.3</v>
      </c>
      <c r="O63" s="15">
        <f t="shared" si="3"/>
        <v>0</v>
      </c>
      <c r="P63" s="7" t="s">
        <v>5</v>
      </c>
    </row>
    <row r="64" spans="1:16" ht="51.75" customHeight="1" x14ac:dyDescent="0.2">
      <c r="A64" s="3">
        <v>60</v>
      </c>
      <c r="B64" s="28" t="s">
        <v>64</v>
      </c>
      <c r="C64" s="23" t="s">
        <v>140</v>
      </c>
      <c r="D64" s="19" t="s">
        <v>53</v>
      </c>
      <c r="E64" s="29">
        <v>97</v>
      </c>
      <c r="F64" s="29">
        <v>9</v>
      </c>
      <c r="G64" s="29">
        <v>130</v>
      </c>
      <c r="H64" s="29">
        <v>130</v>
      </c>
      <c r="I64" s="20">
        <v>10</v>
      </c>
      <c r="J64" s="20">
        <v>2</v>
      </c>
      <c r="K64" s="30">
        <v>1058.8</v>
      </c>
      <c r="L64" s="22">
        <v>8.3000000000000007</v>
      </c>
      <c r="M64" s="37">
        <v>0</v>
      </c>
      <c r="N64" s="15">
        <f t="shared" si="2"/>
        <v>8.3000000000000007</v>
      </c>
      <c r="O64" s="15">
        <f t="shared" si="3"/>
        <v>1050.5</v>
      </c>
      <c r="P64" s="19" t="s">
        <v>17</v>
      </c>
    </row>
    <row r="65" spans="1:16" ht="50.25" customHeight="1" x14ac:dyDescent="0.2">
      <c r="A65" s="3">
        <v>61</v>
      </c>
      <c r="B65" s="28" t="s">
        <v>65</v>
      </c>
      <c r="C65" s="23" t="s">
        <v>140</v>
      </c>
      <c r="D65" s="19" t="s">
        <v>53</v>
      </c>
      <c r="E65" s="29">
        <v>50</v>
      </c>
      <c r="F65" s="29">
        <v>9</v>
      </c>
      <c r="G65" s="29">
        <v>100</v>
      </c>
      <c r="H65" s="29">
        <v>130</v>
      </c>
      <c r="I65" s="20">
        <v>14</v>
      </c>
      <c r="J65" s="20" t="s">
        <v>67</v>
      </c>
      <c r="K65" s="30">
        <v>2376.1999999999998</v>
      </c>
      <c r="L65" s="22">
        <v>1966.8</v>
      </c>
      <c r="M65" s="37">
        <v>100</v>
      </c>
      <c r="N65" s="15">
        <f t="shared" si="2"/>
        <v>1866.8</v>
      </c>
      <c r="O65" s="15">
        <f t="shared" si="3"/>
        <v>409.39999999999986</v>
      </c>
      <c r="P65" s="7" t="s">
        <v>5</v>
      </c>
    </row>
    <row r="66" spans="1:16" ht="57" customHeight="1" x14ac:dyDescent="0.2">
      <c r="A66" s="3">
        <v>62</v>
      </c>
      <c r="B66" s="28" t="s">
        <v>137</v>
      </c>
      <c r="C66" s="23" t="s">
        <v>140</v>
      </c>
      <c r="D66" s="31" t="s">
        <v>66</v>
      </c>
      <c r="E66" s="29">
        <v>127</v>
      </c>
      <c r="F66" s="29">
        <v>4</v>
      </c>
      <c r="G66" s="29">
        <v>81</v>
      </c>
      <c r="H66" s="29">
        <v>125</v>
      </c>
      <c r="I66" s="20">
        <v>1</v>
      </c>
      <c r="J66" s="20">
        <v>3</v>
      </c>
      <c r="K66" s="30">
        <v>13257.6</v>
      </c>
      <c r="L66" s="22">
        <v>4119.2</v>
      </c>
      <c r="M66" s="37">
        <v>0</v>
      </c>
      <c r="N66" s="15">
        <f t="shared" si="2"/>
        <v>4119.2</v>
      </c>
      <c r="O66" s="15">
        <f t="shared" si="3"/>
        <v>9138.4000000000015</v>
      </c>
      <c r="P66" s="31" t="s">
        <v>17</v>
      </c>
    </row>
    <row r="67" spans="1:16" ht="51.75" customHeight="1" x14ac:dyDescent="0.2">
      <c r="A67" s="3">
        <v>63</v>
      </c>
      <c r="B67" s="28" t="s">
        <v>68</v>
      </c>
      <c r="C67" s="23" t="s">
        <v>140</v>
      </c>
      <c r="D67" s="19" t="s">
        <v>59</v>
      </c>
      <c r="E67" s="29">
        <v>279</v>
      </c>
      <c r="F67" s="29">
        <v>9</v>
      </c>
      <c r="G67" s="29">
        <v>41</v>
      </c>
      <c r="H67" s="29">
        <v>130</v>
      </c>
      <c r="I67" s="20">
        <v>5</v>
      </c>
      <c r="J67" s="20" t="s">
        <v>80</v>
      </c>
      <c r="K67" s="30">
        <v>1199.0999999999999</v>
      </c>
      <c r="L67" s="30">
        <v>159.5</v>
      </c>
      <c r="M67" s="37">
        <v>0</v>
      </c>
      <c r="N67" s="15">
        <f t="shared" si="2"/>
        <v>159.5</v>
      </c>
      <c r="O67" s="15">
        <f t="shared" si="3"/>
        <v>1039.5999999999999</v>
      </c>
      <c r="P67" s="31" t="s">
        <v>17</v>
      </c>
    </row>
    <row r="68" spans="1:16" ht="50.25" customHeight="1" x14ac:dyDescent="0.2">
      <c r="A68" s="3">
        <v>64</v>
      </c>
      <c r="B68" s="28" t="s">
        <v>102</v>
      </c>
      <c r="C68" s="23" t="s">
        <v>140</v>
      </c>
      <c r="D68" s="31" t="s">
        <v>99</v>
      </c>
      <c r="E68" s="29">
        <v>368</v>
      </c>
      <c r="F68" s="29">
        <v>9</v>
      </c>
      <c r="G68" s="29">
        <v>42</v>
      </c>
      <c r="H68" s="29">
        <v>130</v>
      </c>
      <c r="I68" s="20">
        <v>6</v>
      </c>
      <c r="J68" s="20" t="s">
        <v>80</v>
      </c>
      <c r="K68" s="30">
        <v>1419.4</v>
      </c>
      <c r="L68" s="30">
        <v>1198</v>
      </c>
      <c r="M68" s="37">
        <v>0</v>
      </c>
      <c r="N68" s="15">
        <f t="shared" si="2"/>
        <v>1198</v>
      </c>
      <c r="O68" s="15">
        <f t="shared" si="3"/>
        <v>221.40000000000009</v>
      </c>
      <c r="P68" s="7" t="s">
        <v>5</v>
      </c>
    </row>
    <row r="69" spans="1:16" ht="62.25" customHeight="1" x14ac:dyDescent="0.2">
      <c r="A69" s="3">
        <v>65</v>
      </c>
      <c r="B69" s="28" t="s">
        <v>69</v>
      </c>
      <c r="C69" s="23" t="s">
        <v>140</v>
      </c>
      <c r="D69" s="31" t="s">
        <v>74</v>
      </c>
      <c r="E69" s="29">
        <v>382</v>
      </c>
      <c r="F69" s="29">
        <v>9</v>
      </c>
      <c r="G69" s="20" t="s">
        <v>146</v>
      </c>
      <c r="H69" s="29">
        <v>130</v>
      </c>
      <c r="I69" s="20">
        <v>7</v>
      </c>
      <c r="J69" s="20" t="s">
        <v>80</v>
      </c>
      <c r="K69" s="30">
        <v>1479.7</v>
      </c>
      <c r="L69" s="30">
        <v>1479.7</v>
      </c>
      <c r="M69" s="37">
        <v>100</v>
      </c>
      <c r="N69" s="15">
        <f t="shared" ref="N69:N87" si="4">L69-M69</f>
        <v>1379.7</v>
      </c>
      <c r="O69" s="15">
        <f t="shared" ref="O69:O87" si="5">K69-L69</f>
        <v>0</v>
      </c>
      <c r="P69" s="7" t="s">
        <v>5</v>
      </c>
    </row>
    <row r="70" spans="1:16" ht="48.6" customHeight="1" x14ac:dyDescent="0.2">
      <c r="A70" s="3">
        <v>66</v>
      </c>
      <c r="B70" s="28" t="s">
        <v>103</v>
      </c>
      <c r="C70" s="23" t="s">
        <v>140</v>
      </c>
      <c r="D70" s="31" t="s">
        <v>28</v>
      </c>
      <c r="E70" s="29">
        <v>385</v>
      </c>
      <c r="F70" s="29">
        <v>9</v>
      </c>
      <c r="G70" s="29">
        <v>46</v>
      </c>
      <c r="H70" s="29">
        <v>130</v>
      </c>
      <c r="I70" s="20">
        <v>10</v>
      </c>
      <c r="J70" s="20" t="s">
        <v>80</v>
      </c>
      <c r="K70" s="30">
        <v>1313.3</v>
      </c>
      <c r="L70" s="30">
        <v>9.4</v>
      </c>
      <c r="M70" s="37">
        <v>0</v>
      </c>
      <c r="N70" s="15">
        <f t="shared" si="4"/>
        <v>9.4</v>
      </c>
      <c r="O70" s="15">
        <f t="shared" si="5"/>
        <v>1303.8999999999999</v>
      </c>
      <c r="P70" s="7" t="s">
        <v>17</v>
      </c>
    </row>
    <row r="71" spans="1:16" ht="48.6" customHeight="1" x14ac:dyDescent="0.2">
      <c r="A71" s="3">
        <v>67</v>
      </c>
      <c r="B71" s="28" t="s">
        <v>104</v>
      </c>
      <c r="C71" s="23" t="s">
        <v>140</v>
      </c>
      <c r="D71" s="31" t="s">
        <v>75</v>
      </c>
      <c r="E71" s="29">
        <v>374</v>
      </c>
      <c r="F71" s="29">
        <v>9</v>
      </c>
      <c r="G71" s="29">
        <v>199</v>
      </c>
      <c r="H71" s="29">
        <v>130</v>
      </c>
      <c r="I71" s="20">
        <v>11</v>
      </c>
      <c r="J71" s="20" t="s">
        <v>80</v>
      </c>
      <c r="K71" s="30">
        <v>355.9</v>
      </c>
      <c r="L71" s="30">
        <v>355.9</v>
      </c>
      <c r="M71" s="37">
        <v>100</v>
      </c>
      <c r="N71" s="15">
        <f t="shared" si="4"/>
        <v>255.89999999999998</v>
      </c>
      <c r="O71" s="15">
        <f t="shared" si="5"/>
        <v>0</v>
      </c>
      <c r="P71" s="7" t="s">
        <v>5</v>
      </c>
    </row>
    <row r="72" spans="1:16" ht="52.5" customHeight="1" x14ac:dyDescent="0.2">
      <c r="A72" s="3">
        <v>68</v>
      </c>
      <c r="B72" s="28" t="s">
        <v>70</v>
      </c>
      <c r="C72" s="23" t="s">
        <v>140</v>
      </c>
      <c r="D72" s="31" t="s">
        <v>76</v>
      </c>
      <c r="E72" s="29">
        <v>372</v>
      </c>
      <c r="F72" s="29">
        <v>9</v>
      </c>
      <c r="G72" s="29">
        <v>55</v>
      </c>
      <c r="H72" s="29">
        <v>130</v>
      </c>
      <c r="I72" s="20">
        <v>12</v>
      </c>
      <c r="J72" s="20" t="s">
        <v>80</v>
      </c>
      <c r="K72" s="30">
        <v>250.7</v>
      </c>
      <c r="L72" s="30">
        <v>250.70000000000002</v>
      </c>
      <c r="M72" s="37">
        <v>100</v>
      </c>
      <c r="N72" s="15">
        <f t="shared" si="4"/>
        <v>150.70000000000002</v>
      </c>
      <c r="O72" s="15">
        <f t="shared" si="5"/>
        <v>0</v>
      </c>
      <c r="P72" s="7" t="s">
        <v>5</v>
      </c>
    </row>
    <row r="73" spans="1:16" ht="52.5" customHeight="1" x14ac:dyDescent="0.2">
      <c r="A73" s="3">
        <v>69</v>
      </c>
      <c r="B73" s="28" t="s">
        <v>71</v>
      </c>
      <c r="C73" s="23" t="s">
        <v>140</v>
      </c>
      <c r="D73" s="31" t="s">
        <v>77</v>
      </c>
      <c r="E73" s="29">
        <v>277</v>
      </c>
      <c r="F73" s="29">
        <v>9</v>
      </c>
      <c r="G73" s="29">
        <v>56</v>
      </c>
      <c r="H73" s="29">
        <v>130</v>
      </c>
      <c r="I73" s="20">
        <v>13</v>
      </c>
      <c r="J73" s="20" t="s">
        <v>80</v>
      </c>
      <c r="K73" s="30">
        <v>125.3</v>
      </c>
      <c r="L73" s="30">
        <v>125.30000000000001</v>
      </c>
      <c r="M73" s="37">
        <v>100</v>
      </c>
      <c r="N73" s="15">
        <f t="shared" si="4"/>
        <v>25.300000000000011</v>
      </c>
      <c r="O73" s="15">
        <f t="shared" si="5"/>
        <v>0</v>
      </c>
      <c r="P73" s="7" t="s">
        <v>5</v>
      </c>
    </row>
    <row r="74" spans="1:16" ht="52.5" customHeight="1" x14ac:dyDescent="0.2">
      <c r="A74" s="3">
        <v>70</v>
      </c>
      <c r="B74" s="28" t="s">
        <v>72</v>
      </c>
      <c r="C74" s="23" t="s">
        <v>140</v>
      </c>
      <c r="D74" s="31" t="s">
        <v>78</v>
      </c>
      <c r="E74" s="29">
        <v>383</v>
      </c>
      <c r="F74" s="29">
        <v>9</v>
      </c>
      <c r="G74" s="29">
        <v>58</v>
      </c>
      <c r="H74" s="29">
        <v>130</v>
      </c>
      <c r="I74" s="20">
        <v>14</v>
      </c>
      <c r="J74" s="20" t="s">
        <v>80</v>
      </c>
      <c r="K74" s="30">
        <v>250.8</v>
      </c>
      <c r="L74" s="30">
        <v>249.1</v>
      </c>
      <c r="M74" s="37">
        <v>100</v>
      </c>
      <c r="N74" s="15">
        <f t="shared" si="4"/>
        <v>149.1</v>
      </c>
      <c r="O74" s="15">
        <f t="shared" si="5"/>
        <v>1.7000000000000171</v>
      </c>
      <c r="P74" s="7" t="s">
        <v>5</v>
      </c>
    </row>
    <row r="75" spans="1:16" ht="66.75" customHeight="1" x14ac:dyDescent="0.2">
      <c r="A75" s="3">
        <v>71</v>
      </c>
      <c r="B75" s="28" t="s">
        <v>101</v>
      </c>
      <c r="C75" s="23" t="s">
        <v>140</v>
      </c>
      <c r="D75" s="31" t="s">
        <v>138</v>
      </c>
      <c r="E75" s="29">
        <v>384</v>
      </c>
      <c r="F75" s="29">
        <v>9</v>
      </c>
      <c r="G75" s="29">
        <v>59</v>
      </c>
      <c r="H75" s="29">
        <v>130</v>
      </c>
      <c r="I75" s="20">
        <v>15</v>
      </c>
      <c r="J75" s="20" t="s">
        <v>80</v>
      </c>
      <c r="K75" s="30">
        <v>125.4</v>
      </c>
      <c r="L75" s="30">
        <v>34.4</v>
      </c>
      <c r="M75" s="37">
        <v>26</v>
      </c>
      <c r="N75" s="15">
        <f t="shared" si="4"/>
        <v>8.3999999999999986</v>
      </c>
      <c r="O75" s="15">
        <f t="shared" si="5"/>
        <v>91</v>
      </c>
      <c r="P75" s="7" t="s">
        <v>5</v>
      </c>
    </row>
    <row r="76" spans="1:16" ht="53.25" customHeight="1" x14ac:dyDescent="0.2">
      <c r="A76" s="3">
        <v>72</v>
      </c>
      <c r="B76" s="28" t="s">
        <v>73</v>
      </c>
      <c r="C76" s="23" t="s">
        <v>140</v>
      </c>
      <c r="D76" s="31" t="s">
        <v>79</v>
      </c>
      <c r="E76" s="29">
        <v>78</v>
      </c>
      <c r="F76" s="29">
        <v>4</v>
      </c>
      <c r="G76" s="29">
        <v>20</v>
      </c>
      <c r="H76" s="29">
        <v>125</v>
      </c>
      <c r="I76" s="20">
        <v>1</v>
      </c>
      <c r="J76" s="20" t="s">
        <v>81</v>
      </c>
      <c r="K76" s="30">
        <v>10962.4</v>
      </c>
      <c r="L76" s="30">
        <v>4142.7</v>
      </c>
      <c r="M76" s="37">
        <v>0</v>
      </c>
      <c r="N76" s="15">
        <f t="shared" si="4"/>
        <v>4142.7</v>
      </c>
      <c r="O76" s="15">
        <f t="shared" si="5"/>
        <v>6819.7</v>
      </c>
      <c r="P76" s="31" t="s">
        <v>17</v>
      </c>
    </row>
    <row r="77" spans="1:16" ht="55.5" customHeight="1" x14ac:dyDescent="0.2">
      <c r="A77" s="3">
        <v>73</v>
      </c>
      <c r="B77" s="28" t="s">
        <v>85</v>
      </c>
      <c r="C77" s="23" t="s">
        <v>140</v>
      </c>
      <c r="D77" s="31" t="s">
        <v>53</v>
      </c>
      <c r="E77" s="29">
        <v>84</v>
      </c>
      <c r="F77" s="29">
        <v>4</v>
      </c>
      <c r="G77" s="29">
        <v>54</v>
      </c>
      <c r="H77" s="29">
        <v>125</v>
      </c>
      <c r="I77" s="20">
        <v>9</v>
      </c>
      <c r="J77" s="20" t="s">
        <v>81</v>
      </c>
      <c r="K77" s="30">
        <v>5002.6000000000004</v>
      </c>
      <c r="L77" s="30">
        <v>959.4</v>
      </c>
      <c r="M77" s="37">
        <v>397</v>
      </c>
      <c r="N77" s="15">
        <f t="shared" si="4"/>
        <v>562.4</v>
      </c>
      <c r="O77" s="15">
        <f t="shared" si="5"/>
        <v>4043.2000000000003</v>
      </c>
      <c r="P77" s="7" t="s">
        <v>5</v>
      </c>
    </row>
    <row r="78" spans="1:16" ht="57.75" customHeight="1" x14ac:dyDescent="0.2">
      <c r="A78" s="3">
        <v>74</v>
      </c>
      <c r="B78" s="28" t="s">
        <v>64</v>
      </c>
      <c r="C78" s="23" t="s">
        <v>140</v>
      </c>
      <c r="D78" s="31" t="s">
        <v>82</v>
      </c>
      <c r="E78" s="29">
        <v>85</v>
      </c>
      <c r="F78" s="29">
        <v>4</v>
      </c>
      <c r="G78" s="29">
        <v>55</v>
      </c>
      <c r="H78" s="29">
        <v>125</v>
      </c>
      <c r="I78" s="20">
        <v>10</v>
      </c>
      <c r="J78" s="20">
        <v>4</v>
      </c>
      <c r="K78" s="30">
        <v>4853.8</v>
      </c>
      <c r="L78" s="30">
        <v>1379.6000000000001</v>
      </c>
      <c r="M78" s="37">
        <v>0</v>
      </c>
      <c r="N78" s="15">
        <f t="shared" si="4"/>
        <v>1379.6000000000001</v>
      </c>
      <c r="O78" s="15">
        <f t="shared" si="5"/>
        <v>3474.2</v>
      </c>
      <c r="P78" s="31" t="s">
        <v>17</v>
      </c>
    </row>
    <row r="79" spans="1:16" ht="54.75" customHeight="1" x14ac:dyDescent="0.2">
      <c r="A79" s="3">
        <v>75</v>
      </c>
      <c r="B79" s="12" t="s">
        <v>63</v>
      </c>
      <c r="C79" s="23" t="s">
        <v>140</v>
      </c>
      <c r="D79" s="31" t="s">
        <v>53</v>
      </c>
      <c r="E79" s="26">
        <v>634</v>
      </c>
      <c r="F79" s="26">
        <v>14</v>
      </c>
      <c r="G79" s="8" t="s">
        <v>147</v>
      </c>
      <c r="H79" s="26">
        <v>149</v>
      </c>
      <c r="I79" s="8">
        <v>27</v>
      </c>
      <c r="J79" s="8">
        <v>1</v>
      </c>
      <c r="K79" s="27">
        <v>993.8</v>
      </c>
      <c r="L79" s="27">
        <v>993.80000000000007</v>
      </c>
      <c r="M79" s="37">
        <v>100</v>
      </c>
      <c r="N79" s="15">
        <f t="shared" si="4"/>
        <v>893.80000000000007</v>
      </c>
      <c r="O79" s="15">
        <f t="shared" si="5"/>
        <v>0</v>
      </c>
      <c r="P79" s="7" t="s">
        <v>5</v>
      </c>
    </row>
    <row r="80" spans="1:16" ht="51.75" customHeight="1" x14ac:dyDescent="0.2">
      <c r="A80" s="3">
        <v>76</v>
      </c>
      <c r="B80" s="12" t="s">
        <v>86</v>
      </c>
      <c r="C80" s="23" t="s">
        <v>140</v>
      </c>
      <c r="D80" s="31" t="s">
        <v>53</v>
      </c>
      <c r="E80" s="26">
        <v>637</v>
      </c>
      <c r="F80" s="26">
        <v>14</v>
      </c>
      <c r="G80" s="26">
        <v>28</v>
      </c>
      <c r="H80" s="26">
        <v>149</v>
      </c>
      <c r="I80" s="8">
        <v>18</v>
      </c>
      <c r="J80" s="8">
        <v>1</v>
      </c>
      <c r="K80" s="27">
        <v>1606</v>
      </c>
      <c r="L80" s="27">
        <v>551.4</v>
      </c>
      <c r="M80" s="37">
        <v>100</v>
      </c>
      <c r="N80" s="15">
        <f t="shared" si="4"/>
        <v>451.4</v>
      </c>
      <c r="O80" s="15">
        <f t="shared" si="5"/>
        <v>1054.5999999999999</v>
      </c>
      <c r="P80" s="7" t="s">
        <v>5</v>
      </c>
    </row>
    <row r="81" spans="1:16" ht="48.75" customHeight="1" x14ac:dyDescent="0.2">
      <c r="A81" s="3">
        <v>77</v>
      </c>
      <c r="B81" s="12" t="s">
        <v>87</v>
      </c>
      <c r="C81" s="23" t="s">
        <v>140</v>
      </c>
      <c r="D81" s="31" t="s">
        <v>53</v>
      </c>
      <c r="E81" s="26">
        <v>638</v>
      </c>
      <c r="F81" s="26">
        <v>14</v>
      </c>
      <c r="G81" s="26">
        <v>8</v>
      </c>
      <c r="H81" s="26">
        <v>149</v>
      </c>
      <c r="I81" s="8">
        <v>20</v>
      </c>
      <c r="J81" s="8">
        <v>1</v>
      </c>
      <c r="K81" s="27">
        <v>8034.2</v>
      </c>
      <c r="L81" s="27">
        <v>3570.6</v>
      </c>
      <c r="M81" s="37">
        <v>0</v>
      </c>
      <c r="N81" s="15">
        <f t="shared" si="4"/>
        <v>3570.6</v>
      </c>
      <c r="O81" s="15">
        <f t="shared" si="5"/>
        <v>4463.6000000000004</v>
      </c>
      <c r="P81" s="24" t="s">
        <v>17</v>
      </c>
    </row>
    <row r="82" spans="1:16" ht="77.25" customHeight="1" x14ac:dyDescent="0.2">
      <c r="A82" s="3">
        <v>78</v>
      </c>
      <c r="B82" s="12" t="s">
        <v>88</v>
      </c>
      <c r="C82" s="23" t="s">
        <v>140</v>
      </c>
      <c r="D82" s="24" t="s">
        <v>97</v>
      </c>
      <c r="E82" s="26">
        <v>413</v>
      </c>
      <c r="F82" s="26">
        <v>14</v>
      </c>
      <c r="G82" s="26">
        <v>12</v>
      </c>
      <c r="H82" s="26">
        <v>149</v>
      </c>
      <c r="I82" s="8">
        <v>21</v>
      </c>
      <c r="J82" s="8">
        <v>1</v>
      </c>
      <c r="K82" s="27">
        <v>281.3</v>
      </c>
      <c r="L82" s="27">
        <v>97.8</v>
      </c>
      <c r="M82" s="37">
        <v>0</v>
      </c>
      <c r="N82" s="15">
        <f t="shared" si="4"/>
        <v>97.8</v>
      </c>
      <c r="O82" s="15">
        <f t="shared" si="5"/>
        <v>183.5</v>
      </c>
      <c r="P82" s="24" t="s">
        <v>17</v>
      </c>
    </row>
    <row r="83" spans="1:16" ht="52.5" customHeight="1" x14ac:dyDescent="0.2">
      <c r="A83" s="3">
        <v>79</v>
      </c>
      <c r="B83" s="12" t="s">
        <v>89</v>
      </c>
      <c r="C83" s="23" t="s">
        <v>140</v>
      </c>
      <c r="D83" s="31" t="s">
        <v>53</v>
      </c>
      <c r="E83" s="26">
        <v>313</v>
      </c>
      <c r="F83" s="26">
        <v>14</v>
      </c>
      <c r="G83" s="26">
        <v>46</v>
      </c>
      <c r="H83" s="26">
        <v>149</v>
      </c>
      <c r="I83" s="8">
        <v>25</v>
      </c>
      <c r="J83" s="8">
        <v>1</v>
      </c>
      <c r="K83" s="27">
        <v>172.8</v>
      </c>
      <c r="L83" s="27">
        <v>117.5</v>
      </c>
      <c r="M83" s="37">
        <v>100</v>
      </c>
      <c r="N83" s="15">
        <f t="shared" si="4"/>
        <v>17.5</v>
      </c>
      <c r="O83" s="15">
        <f t="shared" si="5"/>
        <v>55.300000000000011</v>
      </c>
      <c r="P83" s="7" t="s">
        <v>5</v>
      </c>
    </row>
    <row r="84" spans="1:16" ht="52.5" customHeight="1" x14ac:dyDescent="0.2">
      <c r="A84" s="3">
        <v>80</v>
      </c>
      <c r="B84" s="12" t="s">
        <v>83</v>
      </c>
      <c r="C84" s="23" t="s">
        <v>140</v>
      </c>
      <c r="D84" s="31" t="s">
        <v>53</v>
      </c>
      <c r="E84" s="26">
        <v>60</v>
      </c>
      <c r="F84" s="26">
        <v>4</v>
      </c>
      <c r="G84" s="26">
        <v>94</v>
      </c>
      <c r="H84" s="26">
        <v>125</v>
      </c>
      <c r="I84" s="8">
        <v>3</v>
      </c>
      <c r="J84" s="8">
        <v>3</v>
      </c>
      <c r="K84" s="27">
        <v>15279.3</v>
      </c>
      <c r="L84" s="27">
        <v>5908.5999999999995</v>
      </c>
      <c r="M84" s="37">
        <v>0</v>
      </c>
      <c r="N84" s="15">
        <f t="shared" si="4"/>
        <v>5908.5999999999995</v>
      </c>
      <c r="O84" s="15">
        <f t="shared" si="5"/>
        <v>9370.7000000000007</v>
      </c>
      <c r="P84" s="24" t="s">
        <v>17</v>
      </c>
    </row>
    <row r="85" spans="1:16" ht="49.5" customHeight="1" x14ac:dyDescent="0.2">
      <c r="A85" s="3">
        <v>81</v>
      </c>
      <c r="B85" s="12" t="s">
        <v>90</v>
      </c>
      <c r="C85" s="23" t="s">
        <v>140</v>
      </c>
      <c r="D85" s="31" t="s">
        <v>53</v>
      </c>
      <c r="E85" s="26">
        <v>74</v>
      </c>
      <c r="F85" s="26">
        <v>4</v>
      </c>
      <c r="G85" s="26">
        <v>13</v>
      </c>
      <c r="H85" s="26">
        <v>130</v>
      </c>
      <c r="I85" s="8">
        <v>4</v>
      </c>
      <c r="J85" s="8">
        <v>3</v>
      </c>
      <c r="K85" s="27">
        <v>22229</v>
      </c>
      <c r="L85" s="27">
        <v>13067.2</v>
      </c>
      <c r="M85" s="37">
        <v>200</v>
      </c>
      <c r="N85" s="15">
        <f t="shared" si="4"/>
        <v>12867.2</v>
      </c>
      <c r="O85" s="15">
        <f t="shared" si="5"/>
        <v>9161.7999999999993</v>
      </c>
      <c r="P85" s="7" t="s">
        <v>5</v>
      </c>
    </row>
    <row r="86" spans="1:16" ht="56.25" customHeight="1" x14ac:dyDescent="0.2">
      <c r="A86" s="3">
        <v>82</v>
      </c>
      <c r="B86" s="12" t="s">
        <v>91</v>
      </c>
      <c r="C86" s="23" t="s">
        <v>140</v>
      </c>
      <c r="D86" s="24" t="s">
        <v>98</v>
      </c>
      <c r="E86" s="26">
        <v>373</v>
      </c>
      <c r="F86" s="26">
        <v>9</v>
      </c>
      <c r="G86" s="26">
        <v>44</v>
      </c>
      <c r="H86" s="26">
        <v>130</v>
      </c>
      <c r="I86" s="8">
        <v>8</v>
      </c>
      <c r="J86" s="8" t="s">
        <v>80</v>
      </c>
      <c r="K86" s="27">
        <v>1450.6</v>
      </c>
      <c r="L86" s="27">
        <v>1450.6000000000001</v>
      </c>
      <c r="M86" s="37">
        <v>100</v>
      </c>
      <c r="N86" s="15">
        <f t="shared" si="4"/>
        <v>1350.6000000000001</v>
      </c>
      <c r="O86" s="15">
        <f t="shared" si="5"/>
        <v>0</v>
      </c>
      <c r="P86" s="7" t="s">
        <v>5</v>
      </c>
    </row>
    <row r="87" spans="1:16" ht="54" customHeight="1" x14ac:dyDescent="0.2">
      <c r="A87" s="3">
        <v>83</v>
      </c>
      <c r="B87" s="12" t="s">
        <v>84</v>
      </c>
      <c r="C87" s="23" t="s">
        <v>140</v>
      </c>
      <c r="D87" s="31" t="s">
        <v>53</v>
      </c>
      <c r="E87" s="26">
        <v>25</v>
      </c>
      <c r="F87" s="26">
        <v>4</v>
      </c>
      <c r="G87" s="26">
        <v>18</v>
      </c>
      <c r="H87" s="26">
        <v>125</v>
      </c>
      <c r="I87" s="8">
        <v>4</v>
      </c>
      <c r="J87" s="8" t="s">
        <v>148</v>
      </c>
      <c r="K87" s="27">
        <v>38064.5</v>
      </c>
      <c r="L87" s="27">
        <v>1545.9</v>
      </c>
      <c r="M87" s="37">
        <v>0</v>
      </c>
      <c r="N87" s="15">
        <f t="shared" si="4"/>
        <v>1545.9</v>
      </c>
      <c r="O87" s="15">
        <f t="shared" si="5"/>
        <v>36518.6</v>
      </c>
      <c r="P87" s="7" t="s">
        <v>17</v>
      </c>
    </row>
    <row r="88" spans="1:16" ht="31.15" customHeight="1" x14ac:dyDescent="0.2">
      <c r="A88" s="44" t="s">
        <v>32</v>
      </c>
      <c r="B88" s="45"/>
      <c r="C88" s="45"/>
      <c r="D88" s="46"/>
      <c r="E88" s="33">
        <f>COUNTA(E5:E87)</f>
        <v>83</v>
      </c>
      <c r="F88" s="9"/>
      <c r="G88" s="9"/>
      <c r="H88" s="9"/>
      <c r="I88" s="8"/>
      <c r="J88" s="8"/>
      <c r="K88" s="34">
        <f>SUM(K5:K87)</f>
        <v>289625.49999999988</v>
      </c>
      <c r="L88" s="34">
        <f>SUM(L5:L87)</f>
        <v>101385.50000000001</v>
      </c>
      <c r="M88" s="34">
        <f>SUM(M5:M87)</f>
        <v>5201</v>
      </c>
      <c r="N88" s="34">
        <f>SUM(N5:N87)</f>
        <v>96184.500000000029</v>
      </c>
      <c r="O88" s="34">
        <f>SUM(O5:O87)</f>
        <v>188239.99999999997</v>
      </c>
      <c r="P88" s="9"/>
    </row>
  </sheetData>
  <autoFilter ref="A4:AB88" xr:uid="{00000000-0009-0000-0000-000000000000}"/>
  <mergeCells count="13">
    <mergeCell ref="P3:P4"/>
    <mergeCell ref="A1:P1"/>
    <mergeCell ref="A88:D88"/>
    <mergeCell ref="O3:O4"/>
    <mergeCell ref="A3:A4"/>
    <mergeCell ref="B3:B4"/>
    <mergeCell ref="C3:C4"/>
    <mergeCell ref="D3:D4"/>
    <mergeCell ref="E3:F3"/>
    <mergeCell ref="I3:J3"/>
    <mergeCell ref="K3:K4"/>
    <mergeCell ref="L3:N3"/>
    <mergeCell ref="G3:H3"/>
  </mergeCells>
  <phoneticPr fontId="9" type="noConversion"/>
  <printOptions horizontalCentered="1"/>
  <pageMargins left="0.25" right="0.25" top="0.5" bottom="0.5" header="0" footer="0"/>
  <pageSetup paperSize="9" scale="65" orientation="landscape" r:id="rId1"/>
  <colBreaks count="1" manualBreakCount="1">
    <brk id="16" max="93" man="1"/>
  </colBreaks>
  <ignoredErrors>
    <ignoredError sqref="J6 J7:J12 J15:J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danh sách</vt:lpstr>
      <vt:lpstr>'danh sách'!Print_Area</vt:lpstr>
      <vt:lpstr>'danh sách'!Print_Titles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2026-04-07T02:30:03Z</dcterms:modified>
</cp:coreProperties>
</file>